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60" windowHeight="7470" activeTab="6"/>
  </bookViews>
  <sheets>
    <sheet name="Contents" sheetId="16" r:id="rId1"/>
    <sheet name="Table S1" sheetId="17" r:id="rId2"/>
    <sheet name="Table S2" sheetId="4" r:id="rId3"/>
    <sheet name="Table S3" sheetId="7" r:id="rId4"/>
    <sheet name="Table S4" sheetId="5" r:id="rId5"/>
    <sheet name="Table S5" sheetId="9" r:id="rId6"/>
    <sheet name="Table S6" sheetId="13" r:id="rId7"/>
  </sheets>
  <definedNames>
    <definedName name="_xlnm._FilterDatabase" localSheetId="6" hidden="1">'Table S6'!$A$2:$F$102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5" l="1"/>
  <c r="R79" i="5"/>
  <c r="Q79" i="5"/>
  <c r="P79" i="5"/>
  <c r="O79" i="5"/>
  <c r="N79" i="5"/>
  <c r="L79" i="5"/>
  <c r="K79" i="5"/>
  <c r="J79" i="5"/>
  <c r="I79" i="5"/>
  <c r="H79" i="5"/>
  <c r="G79" i="5"/>
  <c r="E79" i="5"/>
  <c r="D79" i="5"/>
  <c r="C79" i="5"/>
  <c r="B79" i="5"/>
  <c r="R78" i="5"/>
  <c r="Q78" i="5"/>
  <c r="P78" i="5"/>
  <c r="O78" i="5"/>
  <c r="N78" i="5"/>
  <c r="L78" i="5"/>
  <c r="K78" i="5"/>
  <c r="J78" i="5"/>
  <c r="I78" i="5"/>
  <c r="H78" i="5"/>
  <c r="G78" i="5"/>
  <c r="E78" i="5"/>
  <c r="D78" i="5"/>
  <c r="C78" i="5"/>
  <c r="B78" i="5"/>
  <c r="R77" i="5"/>
  <c r="Q77" i="5"/>
  <c r="P77" i="5"/>
  <c r="O77" i="5"/>
  <c r="N77" i="5"/>
  <c r="L77" i="5"/>
  <c r="K77" i="5"/>
  <c r="J77" i="5"/>
  <c r="I77" i="5"/>
  <c r="H77" i="5"/>
  <c r="G77" i="5"/>
  <c r="E77" i="5"/>
  <c r="D77" i="5"/>
  <c r="C77" i="5"/>
  <c r="B77" i="5"/>
  <c r="R75" i="5"/>
  <c r="Q75" i="5"/>
  <c r="P75" i="5"/>
  <c r="O75" i="5"/>
  <c r="N75" i="5"/>
  <c r="L75" i="5"/>
  <c r="K75" i="5"/>
  <c r="J75" i="5"/>
  <c r="I75" i="5"/>
  <c r="H75" i="5"/>
  <c r="G75" i="5"/>
  <c r="E75" i="5"/>
  <c r="D75" i="5"/>
  <c r="C75" i="5"/>
  <c r="B75" i="5"/>
  <c r="R74" i="5"/>
  <c r="Q74" i="5"/>
  <c r="P74" i="5"/>
  <c r="O74" i="5"/>
  <c r="N74" i="5"/>
  <c r="L74" i="5"/>
  <c r="K74" i="5"/>
  <c r="J74" i="5"/>
  <c r="I74" i="5"/>
  <c r="H74" i="5"/>
  <c r="G74" i="5"/>
  <c r="E74" i="5"/>
  <c r="D74" i="5"/>
  <c r="C74" i="5"/>
  <c r="B74" i="5"/>
  <c r="R70" i="5"/>
  <c r="Q70" i="5"/>
  <c r="P70" i="5"/>
  <c r="O70" i="5"/>
  <c r="N70" i="5"/>
  <c r="L70" i="5"/>
  <c r="K70" i="5"/>
  <c r="J70" i="5"/>
  <c r="I70" i="5"/>
  <c r="H70" i="5"/>
  <c r="G70" i="5"/>
  <c r="E70" i="5"/>
  <c r="D70" i="5"/>
  <c r="C70" i="5"/>
  <c r="B70" i="5"/>
  <c r="R69" i="5"/>
  <c r="Q69" i="5"/>
  <c r="P69" i="5"/>
  <c r="O69" i="5"/>
  <c r="N69" i="5"/>
  <c r="L69" i="5"/>
  <c r="K69" i="5"/>
  <c r="J69" i="5"/>
  <c r="I69" i="5"/>
  <c r="H69" i="5"/>
  <c r="G69" i="5"/>
  <c r="E69" i="5"/>
  <c r="D69" i="5"/>
  <c r="C69" i="5"/>
  <c r="B69" i="5"/>
  <c r="R68" i="5"/>
  <c r="Q68" i="5"/>
  <c r="P68" i="5"/>
  <c r="O68" i="5"/>
  <c r="N68" i="5"/>
  <c r="L68" i="5"/>
  <c r="K68" i="5"/>
  <c r="J68" i="5"/>
  <c r="I68" i="5"/>
  <c r="H68" i="5"/>
  <c r="G68" i="5"/>
  <c r="E68" i="5"/>
  <c r="D68" i="5"/>
  <c r="C68" i="5"/>
  <c r="B68" i="5"/>
  <c r="R67" i="5"/>
  <c r="Q67" i="5"/>
  <c r="P67" i="5"/>
  <c r="O67" i="5"/>
  <c r="N67" i="5"/>
  <c r="L67" i="5"/>
  <c r="K67" i="5"/>
  <c r="J67" i="5"/>
  <c r="I67" i="5"/>
  <c r="H67" i="5"/>
  <c r="G67" i="5"/>
  <c r="E67" i="5"/>
  <c r="D67" i="5"/>
  <c r="C67" i="5"/>
  <c r="B67" i="5"/>
  <c r="R65" i="5"/>
  <c r="Q65" i="5"/>
  <c r="P65" i="5"/>
  <c r="O65" i="5"/>
  <c r="N65" i="5"/>
  <c r="L65" i="5"/>
  <c r="K65" i="5"/>
  <c r="J65" i="5"/>
  <c r="I65" i="5"/>
  <c r="H65" i="5"/>
  <c r="G65" i="5"/>
  <c r="E65" i="5"/>
  <c r="C65" i="5"/>
  <c r="B65" i="5"/>
</calcChain>
</file>

<file path=xl/sharedStrings.xml><?xml version="1.0" encoding="utf-8"?>
<sst xmlns="http://schemas.openxmlformats.org/spreadsheetml/2006/main" count="1136" uniqueCount="221">
  <si>
    <t>Catchment</t>
  </si>
  <si>
    <t>Site code</t>
  </si>
  <si>
    <t>Site name</t>
  </si>
  <si>
    <t>Karori</t>
  </si>
  <si>
    <t>K1</t>
  </si>
  <si>
    <t>Karori S at Karori Pk</t>
  </si>
  <si>
    <t>K2</t>
  </si>
  <si>
    <t>Karori S at Castlemaine Cl</t>
  </si>
  <si>
    <t>K4</t>
  </si>
  <si>
    <t>Karori S at Makara Peak Mt Bike Pk</t>
  </si>
  <si>
    <t>K5</t>
  </si>
  <si>
    <t>Karori S at Makara coast</t>
  </si>
  <si>
    <t>K6</t>
  </si>
  <si>
    <t>South Makara S tributary at South Makara Rd</t>
  </si>
  <si>
    <t>K6a</t>
  </si>
  <si>
    <t>South Makara S at South Makara Rd</t>
  </si>
  <si>
    <t>K7</t>
  </si>
  <si>
    <t>Karori S at South Karori Rd</t>
  </si>
  <si>
    <t>K8</t>
  </si>
  <si>
    <t>Karori S opposite Sunshine Ave</t>
  </si>
  <si>
    <t>K9</t>
  </si>
  <si>
    <t>Karori S at Darwin St</t>
  </si>
  <si>
    <t>K10</t>
  </si>
  <si>
    <t>Karori S at Futuna Cl</t>
  </si>
  <si>
    <t>Ngauranga</t>
  </si>
  <si>
    <t>N1</t>
  </si>
  <si>
    <t>Ngauranga S at Newlands Rd</t>
  </si>
  <si>
    <t>N2</t>
  </si>
  <si>
    <t>Ngauranga S near Alex Moore Pk</t>
  </si>
  <si>
    <t>N3</t>
  </si>
  <si>
    <t>Ngauranga S at Mount Kaukau</t>
  </si>
  <si>
    <t>N4</t>
  </si>
  <si>
    <t>Ngauranga S at Tyers Stream Reserve</t>
  </si>
  <si>
    <t>N5</t>
  </si>
  <si>
    <t>Ngauranga S at Taylor Prestons</t>
  </si>
  <si>
    <t>N6</t>
  </si>
  <si>
    <t>Ngauranga S at Ngauranga Gorge rail crossing</t>
  </si>
  <si>
    <t>N7</t>
  </si>
  <si>
    <t>Ngauranga S 400m above mouth</t>
  </si>
  <si>
    <t>Moturoa</t>
  </si>
  <si>
    <t>M1</t>
  </si>
  <si>
    <t>Moturoa S at bottom of Central Pk</t>
  </si>
  <si>
    <t>M2</t>
  </si>
  <si>
    <t>Moturoa S at top of Central Pk</t>
  </si>
  <si>
    <t>P1</t>
  </si>
  <si>
    <t>Papawai S at Prince of Wales Pk</t>
  </si>
  <si>
    <t>Kai1</t>
  </si>
  <si>
    <t>Kaiwharawhara S below the dam</t>
  </si>
  <si>
    <t>Kai2</t>
  </si>
  <si>
    <t>Kaiwharawhara S below piped section</t>
  </si>
  <si>
    <t>Kai3</t>
  </si>
  <si>
    <t>Kaiwharawhara S at Otari Wilton’s Bush</t>
  </si>
  <si>
    <t>Kai4</t>
  </si>
  <si>
    <t>Kaiwharawhara S below Korimoko confluence</t>
  </si>
  <si>
    <t>Kai5</t>
  </si>
  <si>
    <t>Korimoko S at Girl Guides</t>
  </si>
  <si>
    <t>Kai6</t>
  </si>
  <si>
    <t>Kaiwharawhara S at Ngaio Gorge</t>
  </si>
  <si>
    <t>Owhiro</t>
  </si>
  <si>
    <t>O1</t>
  </si>
  <si>
    <t>Owhiro S upstream of TNT Landfill</t>
  </si>
  <si>
    <t>O1a</t>
  </si>
  <si>
    <t>Owhiro S on Ohiro Rd below Brooklyn town</t>
  </si>
  <si>
    <t>O1b</t>
  </si>
  <si>
    <t>Owhiro S headwaters at Elliot Pk</t>
  </si>
  <si>
    <t>O2a</t>
  </si>
  <si>
    <t>Owhiro S downstream of TNT Landfill</t>
  </si>
  <si>
    <t>O2b</t>
  </si>
  <si>
    <t>Owhiro S below Landfill Rd Confluence</t>
  </si>
  <si>
    <t>O2c</t>
  </si>
  <si>
    <t>Owhiro S at S landfill gate on Landfill Rd</t>
  </si>
  <si>
    <t>O3</t>
  </si>
  <si>
    <t>Owhiro S upstream of Murchison St</t>
  </si>
  <si>
    <t>O4a</t>
  </si>
  <si>
    <t>Owhiro S downstream of Happy Valley Rd</t>
  </si>
  <si>
    <t>Kaiwharawhara S below Korimoko Confluence</t>
  </si>
  <si>
    <t xml:space="preserve">Catchment </t>
  </si>
  <si>
    <t>Giant kokopu</t>
  </si>
  <si>
    <t>Upland bully</t>
  </si>
  <si>
    <t>Grey mullet</t>
  </si>
  <si>
    <t>Unidentified eel</t>
  </si>
  <si>
    <t>Year sampled</t>
  </si>
  <si>
    <t>Deposited sediment</t>
  </si>
  <si>
    <t>Invertebrate habitat diversity</t>
  </si>
  <si>
    <t>Invertebrate habitat abundance</t>
  </si>
  <si>
    <t>Fish cover diversity</t>
  </si>
  <si>
    <t>Fish cover abundance</t>
  </si>
  <si>
    <t>Hydraulic heterogeneity</t>
  </si>
  <si>
    <t>Bank erosion</t>
  </si>
  <si>
    <t>Bank vegetation</t>
  </si>
  <si>
    <t>Riparian width</t>
  </si>
  <si>
    <t>Riparian shade</t>
  </si>
  <si>
    <t>Sum</t>
  </si>
  <si>
    <t>2016/17</t>
  </si>
  <si>
    <t>Kaiwharawh-ara</t>
  </si>
  <si>
    <t>2017/18</t>
  </si>
  <si>
    <t>Karori S at Makara Coast</t>
  </si>
  <si>
    <t>South Makara S Tributary at South Makara Rd</t>
  </si>
  <si>
    <t>Longfin eel</t>
  </si>
  <si>
    <t>Shortfin eel</t>
  </si>
  <si>
    <t>Banded kokopu</t>
  </si>
  <si>
    <t>Unidentified kokopu</t>
  </si>
  <si>
    <t>Koaro</t>
  </si>
  <si>
    <t>Inanga</t>
  </si>
  <si>
    <t>Redfin bully</t>
  </si>
  <si>
    <t>Koura</t>
  </si>
  <si>
    <t>Trout</t>
  </si>
  <si>
    <t>Kaiwharawhara S below Korimiko Confluence</t>
  </si>
  <si>
    <t>Owhiro S upstream.of Murchison St</t>
  </si>
  <si>
    <t>Karori S at Makara Peak Mt bike Pk</t>
  </si>
  <si>
    <t>Ngauranga at Mount Kaukau</t>
  </si>
  <si>
    <t>Ngauranga S at Ngauranga Gorge rail line crossing</t>
  </si>
  <si>
    <t>Ngauranga S 400m Above mouth</t>
  </si>
  <si>
    <t>Moturoa S at Top of Central Pk</t>
  </si>
  <si>
    <t>Owhiro S on Ohiro Rd below Brooklyn Town</t>
  </si>
  <si>
    <t>Owhiro S Below landfill Rd Confluence</t>
  </si>
  <si>
    <t>Owhiro S at S Landfill Gate on Landfill Rd</t>
  </si>
  <si>
    <t>Owhiro Stream upstream of Murchison St</t>
  </si>
  <si>
    <t>Waipapa Upstream</t>
  </si>
  <si>
    <t>Waipapa Stream at coast</t>
  </si>
  <si>
    <t>Te Poti Stream</t>
  </si>
  <si>
    <t>Maupuia Stream</t>
  </si>
  <si>
    <t>Ngaroma Stream</t>
  </si>
  <si>
    <t>Polhill Stream</t>
  </si>
  <si>
    <t>Kumutoto Stream at Vic Uni</t>
  </si>
  <si>
    <t>Clinical Track Stream</t>
  </si>
  <si>
    <t>Bells Rd Stream</t>
  </si>
  <si>
    <t>Waimapihi Stream</t>
  </si>
  <si>
    <t>WP01</t>
  </si>
  <si>
    <t>WP02</t>
  </si>
  <si>
    <t>TP01</t>
  </si>
  <si>
    <t xml:space="preserve">KM01 </t>
  </si>
  <si>
    <t>WA01</t>
  </si>
  <si>
    <t xml:space="preserve">Pipitea Stream at Botanical Gardens below pond </t>
  </si>
  <si>
    <t>Puketea Stream at Botanical Gardens</t>
  </si>
  <si>
    <t>Te Poti</t>
  </si>
  <si>
    <t>Waipapa</t>
  </si>
  <si>
    <t>Mahanga</t>
  </si>
  <si>
    <t>Kumutoto</t>
  </si>
  <si>
    <t>Unidentified galaxiid</t>
  </si>
  <si>
    <t>Miramar</t>
  </si>
  <si>
    <t>Lyall Bay</t>
  </si>
  <si>
    <t>Waitangi</t>
  </si>
  <si>
    <t>2018/19</t>
  </si>
  <si>
    <t>Unidentified fish</t>
  </si>
  <si>
    <t>Paikawakawa</t>
  </si>
  <si>
    <t>Waimapihi</t>
  </si>
  <si>
    <t>Pipitea</t>
  </si>
  <si>
    <t>PA01</t>
  </si>
  <si>
    <t>PA02</t>
  </si>
  <si>
    <t>Island Bay Stream trib at Farnham St</t>
  </si>
  <si>
    <t>Island Bay Stream trib at Mana Karioi</t>
  </si>
  <si>
    <t>MH01</t>
  </si>
  <si>
    <t>MR01</t>
  </si>
  <si>
    <t>Mahanga Bay Stream</t>
  </si>
  <si>
    <t>WA02</t>
  </si>
  <si>
    <t>WA03</t>
  </si>
  <si>
    <t>PT01</t>
  </si>
  <si>
    <t>PT02</t>
  </si>
  <si>
    <t>WT01</t>
  </si>
  <si>
    <t>LB01</t>
  </si>
  <si>
    <t>Wadestown Stream</t>
  </si>
  <si>
    <t>Poor</t>
  </si>
  <si>
    <t>Good</t>
  </si>
  <si>
    <t>Fair</t>
  </si>
  <si>
    <t>Excellent</t>
  </si>
  <si>
    <t>Kaiwharawhara</t>
  </si>
  <si>
    <t>*</t>
  </si>
  <si>
    <t>Total abundance</t>
  </si>
  <si>
    <t xml:space="preserve">MCI </t>
  </si>
  <si>
    <t>MCI ecological condition</t>
  </si>
  <si>
    <t>QMCI</t>
  </si>
  <si>
    <t>% EPT</t>
  </si>
  <si>
    <t>Wadestown</t>
  </si>
  <si>
    <t>WD1</t>
  </si>
  <si>
    <t>* not sampled for mactoinvertebrates (stream dry)</t>
  </si>
  <si>
    <t>Motoroa</t>
  </si>
  <si>
    <t>Shortjaw kokopu</t>
  </si>
  <si>
    <t>IBI score</t>
  </si>
  <si>
    <t>Rating</t>
  </si>
  <si>
    <t>Very Good</t>
  </si>
  <si>
    <t>No Natives</t>
  </si>
  <si>
    <t>Kai3 (17/18)</t>
  </si>
  <si>
    <t>Kai3 (16/17)</t>
  </si>
  <si>
    <t>O1 (16/17)</t>
  </si>
  <si>
    <t>O1 (17/18)</t>
  </si>
  <si>
    <t>O3 (16/17)</t>
  </si>
  <si>
    <t>O3 (17/18)</t>
  </si>
  <si>
    <t>O4a (16/17)</t>
  </si>
  <si>
    <t>O4a (17/18)</t>
  </si>
  <si>
    <t>Kaiwharawhara S at Hutt Road/Spotlight</t>
  </si>
  <si>
    <t>Taxa richness</t>
  </si>
  <si>
    <t>EPT richness</t>
  </si>
  <si>
    <t>Giant bully</t>
  </si>
  <si>
    <t>Blackflounder</t>
  </si>
  <si>
    <t>Triplefin</t>
  </si>
  <si>
    <t>KM01</t>
  </si>
  <si>
    <t>Very Poor</t>
  </si>
  <si>
    <t>SurfaceType</t>
  </si>
  <si>
    <t>Site_Code</t>
  </si>
  <si>
    <t>Impervious</t>
  </si>
  <si>
    <t>Vegetation</t>
  </si>
  <si>
    <t>Kaiwharawhara S at Spotlight</t>
  </si>
  <si>
    <t>Surface Percentage (%)</t>
  </si>
  <si>
    <t>Surface_Area (Ha)</t>
  </si>
  <si>
    <t>Easting</t>
  </si>
  <si>
    <t>Northing</t>
  </si>
  <si>
    <t>Kaiwhara-</t>
  </si>
  <si>
    <t>whara</t>
  </si>
  <si>
    <t>1749870</t>
  </si>
  <si>
    <t>5430803</t>
  </si>
  <si>
    <t>Greater Wellingtion NRP river class</t>
  </si>
  <si>
    <t>Table S1: Site location details</t>
  </si>
  <si>
    <t>Table S2: Rapid habitat assessment scores based on a one-off assessments at survey sites, 2016-19</t>
  </si>
  <si>
    <t>Table S3: Macroinvertebrate community mesures for each survey site sampled from 2016-19</t>
  </si>
  <si>
    <t>Table S4: Fish species (including koura) and abundance at survey sites, 2016-2019. Note Kaiwharawhara Stream at Spotlight is only presence/absence data as sampling was undertaken for the Matariki public event</t>
  </si>
  <si>
    <t>Table S5: Fish IBI scores and ratings for each site 2016-19</t>
  </si>
  <si>
    <t xml:space="preserve">Table S6: Impervious and vegetated surface area upstream of each macroinvertebrate sampling site </t>
  </si>
  <si>
    <t>KaitSpt</t>
  </si>
  <si>
    <t>KaiSpt</t>
  </si>
  <si>
    <t>2017/18/19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</si>
</sst>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1" fontId="6" fillId="0" borderId="9" xfId="0" applyNumberFormat="1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99FFCC"/>
      <color rgb="FF00CC66"/>
      <color rgb="FFFF3300"/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3</xdr:row>
      <xdr:rowOff>114300</xdr:rowOff>
    </xdr:from>
    <xdr:ext cx="10201275" cy="8170955"/>
    <xdr:sp macro="" textlink="">
      <xdr:nvSpPr>
        <xdr:cNvPr id="2" name="TextBox 1"/>
        <xdr:cNvSpPr txBox="1"/>
      </xdr:nvSpPr>
      <xdr:spPr>
        <a:xfrm>
          <a:off x="952500" y="685800"/>
          <a:ext cx="10201275" cy="81709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NZ" sz="1100"/>
        </a:p>
        <a:p>
          <a:endParaRPr lang="en-NZ" sz="1600" b="1" i="1"/>
        </a:p>
        <a:p>
          <a:r>
            <a:rPr lang="en-NZ" sz="16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Ecosystem health in Wellington City urban streams:</a:t>
          </a:r>
        </a:p>
        <a:p>
          <a:r>
            <a:rPr lang="en-NZ" sz="16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NZ" sz="16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Stage one summary report and recommendations for long-term monitoring</a:t>
          </a:r>
        </a:p>
        <a:p>
          <a:endParaRPr lang="en-NZ" sz="1400" b="1"/>
        </a:p>
        <a:p>
          <a:r>
            <a:rPr lang="en-NZ" sz="1400" b="1"/>
            <a:t>Supplementary</a:t>
          </a:r>
          <a:r>
            <a:rPr lang="en-NZ" sz="1400" b="1" baseline="0"/>
            <a:t> data</a:t>
          </a:r>
          <a:endParaRPr lang="en-NZ" sz="1400" b="1"/>
        </a:p>
        <a:p>
          <a:endParaRPr lang="en-NZ" sz="1400" b="1"/>
        </a:p>
        <a:p>
          <a:r>
            <a:rPr lang="en-NZ" sz="1400" b="1"/>
            <a:t>Contents</a:t>
          </a:r>
        </a:p>
        <a:p>
          <a:endParaRPr lang="en-NZ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Table S1: Site location details</a:t>
          </a:r>
          <a:endParaRPr lang="en-NZ">
            <a:effectLst/>
          </a:endParaRPr>
        </a:p>
        <a:p>
          <a:endParaRPr lang="en-NZ" sz="1100" b="1"/>
        </a:p>
        <a:p>
          <a:r>
            <a:rPr lang="en-NZ" sz="1100" b="1"/>
            <a:t>Table S2: Rapid habitat assessment scores based on a one-off assessments at survey sites, 2016-19</a:t>
          </a:r>
        </a:p>
        <a:p>
          <a:endParaRPr lang="en-NZ" sz="1100" b="1"/>
        </a:p>
        <a:p>
          <a:r>
            <a:rPr lang="en-NZ" sz="1100" b="1"/>
            <a:t>Table S3: Macroinvertebrate community mesures for each survey site sampled from 2016-19</a:t>
          </a:r>
        </a:p>
        <a:p>
          <a:endParaRPr lang="en-NZ" sz="1100" b="1"/>
        </a:p>
        <a:p>
          <a:r>
            <a:rPr lang="en-NZ" sz="1100" b="1"/>
            <a:t>Table S4: Fish species (including koura) and abundance at survey sites, 2016-2019. </a:t>
          </a:r>
        </a:p>
        <a:p>
          <a:endParaRPr lang="en-NZ" sz="1100" b="1"/>
        </a:p>
        <a:p>
          <a:r>
            <a:rPr lang="en-NZ" sz="1100" b="1"/>
            <a:t>Table S5: Fish IBI scores and ratings for each site 2016-19</a:t>
          </a:r>
        </a:p>
        <a:p>
          <a:endParaRPr lang="en-NZ" sz="1100" b="1"/>
        </a:p>
        <a:p>
          <a:r>
            <a:rPr lang="en-NZ" sz="1100" b="1"/>
            <a:t>Table S6: Impervious and vegetated surface area upstream of each macroinvertebrate sampling site </a:t>
          </a:r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"/>
  <sheetViews>
    <sheetView topLeftCell="A4" workbookViewId="0">
      <selection activeCell="B18" sqref="B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F54"/>
  <sheetViews>
    <sheetView workbookViewId="0">
      <selection activeCell="H31" sqref="H31"/>
    </sheetView>
  </sheetViews>
  <sheetFormatPr defaultRowHeight="15" x14ac:dyDescent="0.25"/>
  <cols>
    <col min="3" max="3" width="32.7109375" customWidth="1"/>
    <col min="4" max="4" width="9" customWidth="1"/>
    <col min="5" max="5" width="11.28515625" bestFit="1" customWidth="1"/>
    <col min="6" max="6" width="24.85546875" bestFit="1" customWidth="1"/>
  </cols>
  <sheetData>
    <row r="1" spans="1:6" ht="17.25" thickBot="1" x14ac:dyDescent="0.3">
      <c r="A1" s="3" t="s">
        <v>212</v>
      </c>
    </row>
    <row r="2" spans="1:6" ht="15.75" thickBot="1" x14ac:dyDescent="0.3">
      <c r="A2" s="136" t="s">
        <v>0</v>
      </c>
      <c r="B2" s="136" t="s">
        <v>1</v>
      </c>
      <c r="C2" s="138" t="s">
        <v>2</v>
      </c>
      <c r="D2" s="136" t="s">
        <v>205</v>
      </c>
      <c r="E2" s="136" t="s">
        <v>206</v>
      </c>
      <c r="F2" s="136" t="s">
        <v>211</v>
      </c>
    </row>
    <row r="3" spans="1:6" ht="15.75" thickBot="1" x14ac:dyDescent="0.3">
      <c r="A3" s="136"/>
      <c r="B3" s="136"/>
      <c r="C3" s="138"/>
      <c r="D3" s="136"/>
      <c r="E3" s="136"/>
      <c r="F3" s="136"/>
    </row>
    <row r="4" spans="1:6" ht="15.75" thickBot="1" x14ac:dyDescent="0.3">
      <c r="A4" s="137" t="s">
        <v>3</v>
      </c>
      <c r="B4" s="128" t="s">
        <v>4</v>
      </c>
      <c r="C4" s="24" t="s">
        <v>5</v>
      </c>
      <c r="D4" s="128">
        <v>1744364</v>
      </c>
      <c r="E4" s="128">
        <v>5427914</v>
      </c>
      <c r="F4" s="130">
        <v>3</v>
      </c>
    </row>
    <row r="5" spans="1:6" ht="15.75" thickBot="1" x14ac:dyDescent="0.3">
      <c r="A5" s="137"/>
      <c r="B5" s="128" t="s">
        <v>6</v>
      </c>
      <c r="C5" s="24" t="s">
        <v>7</v>
      </c>
      <c r="D5" s="128">
        <v>1743683</v>
      </c>
      <c r="E5" s="128">
        <v>5427716</v>
      </c>
      <c r="F5" s="130">
        <v>2</v>
      </c>
    </row>
    <row r="6" spans="1:6" ht="15.75" thickBot="1" x14ac:dyDescent="0.3">
      <c r="A6" s="137"/>
      <c r="B6" s="128" t="s">
        <v>8</v>
      </c>
      <c r="C6" s="24" t="s">
        <v>9</v>
      </c>
      <c r="D6" s="128">
        <v>1744172</v>
      </c>
      <c r="E6" s="128">
        <v>5426832</v>
      </c>
      <c r="F6" s="130">
        <v>2</v>
      </c>
    </row>
    <row r="7" spans="1:6" ht="15.75" thickBot="1" x14ac:dyDescent="0.3">
      <c r="A7" s="137"/>
      <c r="B7" s="128" t="s">
        <v>10</v>
      </c>
      <c r="C7" s="24" t="s">
        <v>11</v>
      </c>
      <c r="D7" s="128">
        <v>1740810</v>
      </c>
      <c r="E7" s="128">
        <v>5422784</v>
      </c>
      <c r="F7" s="130">
        <v>2</v>
      </c>
    </row>
    <row r="8" spans="1:6" ht="15.75" thickBot="1" x14ac:dyDescent="0.3">
      <c r="A8" s="137"/>
      <c r="B8" s="128" t="s">
        <v>12</v>
      </c>
      <c r="C8" s="24" t="s">
        <v>13</v>
      </c>
      <c r="D8" s="128">
        <v>1740757</v>
      </c>
      <c r="E8" s="128">
        <v>5425769</v>
      </c>
      <c r="F8" s="130">
        <v>2</v>
      </c>
    </row>
    <row r="9" spans="1:6" ht="15.75" thickBot="1" x14ac:dyDescent="0.3">
      <c r="A9" s="137"/>
      <c r="B9" s="128" t="s">
        <v>14</v>
      </c>
      <c r="C9" s="24" t="s">
        <v>15</v>
      </c>
      <c r="D9" s="128">
        <v>1741073</v>
      </c>
      <c r="E9" s="128">
        <v>5425812</v>
      </c>
      <c r="F9" s="130">
        <v>2</v>
      </c>
    </row>
    <row r="10" spans="1:6" ht="15.75" thickBot="1" x14ac:dyDescent="0.3">
      <c r="A10" s="137"/>
      <c r="B10" s="128" t="s">
        <v>16</v>
      </c>
      <c r="C10" s="24" t="s">
        <v>17</v>
      </c>
      <c r="D10" s="128">
        <v>1742983</v>
      </c>
      <c r="E10" s="128">
        <v>5425857</v>
      </c>
      <c r="F10" s="130">
        <v>2</v>
      </c>
    </row>
    <row r="11" spans="1:6" ht="15.75" thickBot="1" x14ac:dyDescent="0.3">
      <c r="A11" s="137"/>
      <c r="B11" s="128" t="s">
        <v>18</v>
      </c>
      <c r="C11" s="24" t="s">
        <v>19</v>
      </c>
      <c r="D11" s="128">
        <v>1744767</v>
      </c>
      <c r="E11" s="128">
        <v>5428033</v>
      </c>
      <c r="F11" s="130">
        <v>2</v>
      </c>
    </row>
    <row r="12" spans="1:6" ht="15.75" thickBot="1" x14ac:dyDescent="0.3">
      <c r="A12" s="137"/>
      <c r="B12" s="128" t="s">
        <v>20</v>
      </c>
      <c r="C12" s="24" t="s">
        <v>21</v>
      </c>
      <c r="D12" s="128">
        <v>1745133</v>
      </c>
      <c r="E12" s="128">
        <v>5428246</v>
      </c>
      <c r="F12" s="130">
        <v>6</v>
      </c>
    </row>
    <row r="13" spans="1:6" ht="15.75" thickBot="1" x14ac:dyDescent="0.3">
      <c r="A13" s="137"/>
      <c r="B13" s="128" t="s">
        <v>22</v>
      </c>
      <c r="C13" s="24" t="s">
        <v>23</v>
      </c>
      <c r="D13" s="128">
        <v>1745538</v>
      </c>
      <c r="E13" s="128">
        <v>5428496</v>
      </c>
      <c r="F13" s="131">
        <v>6</v>
      </c>
    </row>
    <row r="14" spans="1:6" ht="15.75" thickBot="1" x14ac:dyDescent="0.3">
      <c r="A14" s="137" t="s">
        <v>24</v>
      </c>
      <c r="B14" s="128" t="s">
        <v>25</v>
      </c>
      <c r="C14" s="24" t="s">
        <v>26</v>
      </c>
      <c r="D14" s="128">
        <v>1752495</v>
      </c>
      <c r="E14" s="128">
        <v>5434600</v>
      </c>
      <c r="F14" s="130">
        <v>2</v>
      </c>
    </row>
    <row r="15" spans="1:6" ht="15.75" thickBot="1" x14ac:dyDescent="0.3">
      <c r="A15" s="137"/>
      <c r="B15" s="128" t="s">
        <v>27</v>
      </c>
      <c r="C15" s="24" t="s">
        <v>28</v>
      </c>
      <c r="D15" s="128">
        <v>1750877</v>
      </c>
      <c r="E15" s="128">
        <v>5434751</v>
      </c>
      <c r="F15" s="130">
        <v>2</v>
      </c>
    </row>
    <row r="16" spans="1:6" ht="15.75" thickBot="1" x14ac:dyDescent="0.3">
      <c r="A16" s="137"/>
      <c r="B16" s="128" t="s">
        <v>29</v>
      </c>
      <c r="C16" s="24" t="s">
        <v>30</v>
      </c>
      <c r="D16" s="128">
        <v>1749706</v>
      </c>
      <c r="E16" s="128">
        <v>5432995</v>
      </c>
      <c r="F16" s="130">
        <v>2</v>
      </c>
    </row>
    <row r="17" spans="1:6" ht="15.75" thickBot="1" x14ac:dyDescent="0.3">
      <c r="A17" s="137"/>
      <c r="B17" s="128" t="s">
        <v>31</v>
      </c>
      <c r="C17" s="24" t="s">
        <v>32</v>
      </c>
      <c r="D17" s="128">
        <v>1751279</v>
      </c>
      <c r="E17" s="128">
        <v>5432530</v>
      </c>
      <c r="F17" s="130">
        <v>2</v>
      </c>
    </row>
    <row r="18" spans="1:6" ht="15.75" thickBot="1" x14ac:dyDescent="0.3">
      <c r="A18" s="137"/>
      <c r="B18" s="128" t="s">
        <v>33</v>
      </c>
      <c r="C18" s="24" t="s">
        <v>34</v>
      </c>
      <c r="D18" s="128">
        <v>1750988</v>
      </c>
      <c r="E18" s="128">
        <v>5433168</v>
      </c>
      <c r="F18" s="130">
        <v>2</v>
      </c>
    </row>
    <row r="19" spans="1:6" ht="15.75" thickBot="1" x14ac:dyDescent="0.3">
      <c r="A19" s="137"/>
      <c r="B19" s="128" t="s">
        <v>35</v>
      </c>
      <c r="C19" s="24" t="s">
        <v>36</v>
      </c>
      <c r="D19" s="128">
        <v>1751828</v>
      </c>
      <c r="E19" s="128">
        <v>5432782</v>
      </c>
      <c r="F19" s="130">
        <v>2</v>
      </c>
    </row>
    <row r="20" spans="1:6" ht="15.75" thickBot="1" x14ac:dyDescent="0.3">
      <c r="A20" s="137"/>
      <c r="B20" s="128" t="s">
        <v>37</v>
      </c>
      <c r="C20" s="24" t="s">
        <v>38</v>
      </c>
      <c r="D20" s="128">
        <v>1751929</v>
      </c>
      <c r="E20" s="128">
        <v>5432617</v>
      </c>
      <c r="F20" s="130">
        <v>2</v>
      </c>
    </row>
    <row r="21" spans="1:6" ht="15.75" thickBot="1" x14ac:dyDescent="0.3">
      <c r="A21" s="137" t="s">
        <v>39</v>
      </c>
      <c r="B21" s="128" t="s">
        <v>40</v>
      </c>
      <c r="C21" s="24" t="s">
        <v>41</v>
      </c>
      <c r="D21" s="128">
        <v>1747943</v>
      </c>
      <c r="E21" s="128">
        <v>5426484</v>
      </c>
      <c r="F21" s="131">
        <v>2</v>
      </c>
    </row>
    <row r="22" spans="1:6" ht="15.75" thickBot="1" x14ac:dyDescent="0.3">
      <c r="A22" s="137"/>
      <c r="B22" s="128" t="s">
        <v>42</v>
      </c>
      <c r="C22" s="24" t="s">
        <v>43</v>
      </c>
      <c r="D22" s="128">
        <v>1747797</v>
      </c>
      <c r="E22" s="128">
        <v>5426191</v>
      </c>
      <c r="F22" s="131">
        <v>2</v>
      </c>
    </row>
    <row r="23" spans="1:6" ht="15.75" thickBot="1" x14ac:dyDescent="0.3">
      <c r="A23" s="128" t="s">
        <v>207</v>
      </c>
      <c r="B23" s="128" t="s">
        <v>46</v>
      </c>
      <c r="C23" s="24" t="s">
        <v>47</v>
      </c>
      <c r="D23" s="128">
        <v>1746821</v>
      </c>
      <c r="E23" s="128">
        <v>5427786</v>
      </c>
      <c r="F23" s="130">
        <v>2</v>
      </c>
    </row>
    <row r="24" spans="1:6" ht="15.75" thickBot="1" x14ac:dyDescent="0.3">
      <c r="A24" s="128" t="s">
        <v>208</v>
      </c>
      <c r="B24" s="128" t="s">
        <v>48</v>
      </c>
      <c r="C24" s="24" t="s">
        <v>49</v>
      </c>
      <c r="D24" s="128">
        <v>1746803</v>
      </c>
      <c r="E24" s="128">
        <v>5429875</v>
      </c>
      <c r="F24" s="130">
        <v>2</v>
      </c>
    </row>
    <row r="25" spans="1:6" ht="15.75" thickBot="1" x14ac:dyDescent="0.3">
      <c r="A25" s="129"/>
      <c r="B25" s="128" t="s">
        <v>50</v>
      </c>
      <c r="C25" s="24" t="s">
        <v>51</v>
      </c>
      <c r="D25" s="128">
        <v>1747267</v>
      </c>
      <c r="E25" s="128">
        <v>5430239</v>
      </c>
      <c r="F25" s="130">
        <v>2</v>
      </c>
    </row>
    <row r="26" spans="1:6" ht="15.75" thickBot="1" x14ac:dyDescent="0.3">
      <c r="A26" s="129"/>
      <c r="B26" s="128" t="s">
        <v>52</v>
      </c>
      <c r="C26" s="24" t="s">
        <v>53</v>
      </c>
      <c r="D26" s="128">
        <v>1748416</v>
      </c>
      <c r="E26" s="128">
        <v>5430848</v>
      </c>
      <c r="F26" s="130">
        <v>2</v>
      </c>
    </row>
    <row r="27" spans="1:6" ht="15.75" thickBot="1" x14ac:dyDescent="0.3">
      <c r="A27" s="129"/>
      <c r="B27" s="128" t="s">
        <v>54</v>
      </c>
      <c r="C27" s="24" t="s">
        <v>55</v>
      </c>
      <c r="D27" s="128">
        <v>1747744</v>
      </c>
      <c r="E27" s="128">
        <v>5431638</v>
      </c>
      <c r="F27" s="130">
        <v>2</v>
      </c>
    </row>
    <row r="28" spans="1:6" ht="15.75" thickBot="1" x14ac:dyDescent="0.3">
      <c r="A28" s="129"/>
      <c r="B28" s="128" t="s">
        <v>56</v>
      </c>
      <c r="C28" s="24" t="s">
        <v>57</v>
      </c>
      <c r="D28" s="128">
        <v>1749056</v>
      </c>
      <c r="E28" s="128">
        <v>5431083</v>
      </c>
      <c r="F28" s="130">
        <v>2</v>
      </c>
    </row>
    <row r="29" spans="1:6" ht="15.75" thickBot="1" x14ac:dyDescent="0.3">
      <c r="A29" s="129"/>
      <c r="B29" s="128" t="s">
        <v>218</v>
      </c>
      <c r="C29" s="24" t="s">
        <v>202</v>
      </c>
      <c r="D29" s="128" t="s">
        <v>209</v>
      </c>
      <c r="E29" s="128" t="s">
        <v>210</v>
      </c>
      <c r="F29" s="130">
        <v>2</v>
      </c>
    </row>
    <row r="30" spans="1:6" ht="15.75" thickBot="1" x14ac:dyDescent="0.3">
      <c r="A30" s="128" t="s">
        <v>58</v>
      </c>
      <c r="B30" s="128" t="s">
        <v>59</v>
      </c>
      <c r="C30" s="24" t="s">
        <v>60</v>
      </c>
      <c r="D30" s="128">
        <v>1747176</v>
      </c>
      <c r="E30" s="128">
        <v>5423681</v>
      </c>
      <c r="F30" s="130">
        <v>2</v>
      </c>
    </row>
    <row r="31" spans="1:6" ht="15.75" thickBot="1" x14ac:dyDescent="0.3">
      <c r="A31" s="128"/>
      <c r="B31" s="128" t="s">
        <v>61</v>
      </c>
      <c r="C31" s="24" t="s">
        <v>62</v>
      </c>
      <c r="D31" s="128">
        <v>1747432</v>
      </c>
      <c r="E31" s="128">
        <v>5424959</v>
      </c>
      <c r="F31" s="131">
        <v>2</v>
      </c>
    </row>
    <row r="32" spans="1:6" ht="15.75" thickBot="1" x14ac:dyDescent="0.3">
      <c r="A32" s="128"/>
      <c r="B32" s="128" t="s">
        <v>63</v>
      </c>
      <c r="C32" s="24" t="s">
        <v>64</v>
      </c>
      <c r="D32" s="128">
        <v>1747044</v>
      </c>
      <c r="E32" s="128">
        <v>5425650</v>
      </c>
      <c r="F32" s="131">
        <v>2</v>
      </c>
    </row>
    <row r="33" spans="1:6" ht="15.75" thickBot="1" x14ac:dyDescent="0.3">
      <c r="A33" s="128"/>
      <c r="B33" s="128" t="s">
        <v>65</v>
      </c>
      <c r="C33" s="24" t="s">
        <v>66</v>
      </c>
      <c r="D33" s="128">
        <v>1747068</v>
      </c>
      <c r="E33" s="128">
        <v>5423168</v>
      </c>
      <c r="F33" s="130">
        <v>2</v>
      </c>
    </row>
    <row r="34" spans="1:6" ht="15.75" thickBot="1" x14ac:dyDescent="0.3">
      <c r="A34" s="128"/>
      <c r="B34" s="128" t="s">
        <v>67</v>
      </c>
      <c r="C34" s="24" t="s">
        <v>68</v>
      </c>
      <c r="D34" s="128">
        <v>1747045</v>
      </c>
      <c r="E34" s="128">
        <v>5422955</v>
      </c>
      <c r="F34" s="131">
        <v>2</v>
      </c>
    </row>
    <row r="35" spans="1:6" ht="15.75" thickBot="1" x14ac:dyDescent="0.3">
      <c r="A35" s="128"/>
      <c r="B35" s="128" t="s">
        <v>69</v>
      </c>
      <c r="C35" s="24" t="s">
        <v>70</v>
      </c>
      <c r="D35" s="128">
        <v>1746241</v>
      </c>
      <c r="E35" s="128">
        <v>5423044</v>
      </c>
      <c r="F35" s="131">
        <v>2</v>
      </c>
    </row>
    <row r="36" spans="1:6" ht="15.75" thickBot="1" x14ac:dyDescent="0.3">
      <c r="A36" s="128"/>
      <c r="B36" s="128" t="s">
        <v>71</v>
      </c>
      <c r="C36" s="24" t="s">
        <v>72</v>
      </c>
      <c r="D36" s="128">
        <v>1747073</v>
      </c>
      <c r="E36" s="128">
        <v>5422719</v>
      </c>
      <c r="F36" s="130">
        <v>2</v>
      </c>
    </row>
    <row r="37" spans="1:6" ht="15.75" thickBot="1" x14ac:dyDescent="0.3">
      <c r="A37" s="128"/>
      <c r="B37" s="128" t="s">
        <v>73</v>
      </c>
      <c r="C37" s="24" t="s">
        <v>74</v>
      </c>
      <c r="D37" s="128">
        <v>1747198</v>
      </c>
      <c r="E37" s="128">
        <v>5421644</v>
      </c>
      <c r="F37" s="130">
        <v>2</v>
      </c>
    </row>
    <row r="38" spans="1:6" ht="15.75" thickBot="1" x14ac:dyDescent="0.3">
      <c r="A38" s="32" t="s">
        <v>138</v>
      </c>
      <c r="B38" s="27" t="s">
        <v>131</v>
      </c>
      <c r="C38" s="25" t="s">
        <v>124</v>
      </c>
      <c r="D38" s="28">
        <v>1748320</v>
      </c>
      <c r="E38" s="28">
        <v>5427779</v>
      </c>
      <c r="F38" s="130">
        <v>6</v>
      </c>
    </row>
    <row r="39" spans="1:6" ht="15.75" thickBot="1" x14ac:dyDescent="0.3">
      <c r="A39" s="32" t="s">
        <v>141</v>
      </c>
      <c r="B39" s="28" t="s">
        <v>160</v>
      </c>
      <c r="C39" s="25" t="s">
        <v>122</v>
      </c>
      <c r="D39" s="28">
        <v>1749944</v>
      </c>
      <c r="E39" s="28">
        <v>5423453</v>
      </c>
      <c r="F39" s="130">
        <v>6</v>
      </c>
    </row>
    <row r="40" spans="1:6" ht="15.75" thickBot="1" x14ac:dyDescent="0.3">
      <c r="A40" s="32" t="s">
        <v>137</v>
      </c>
      <c r="B40" s="28" t="s">
        <v>152</v>
      </c>
      <c r="C40" s="25" t="s">
        <v>154</v>
      </c>
      <c r="D40" s="28">
        <v>1753325</v>
      </c>
      <c r="E40" s="28">
        <v>5427102</v>
      </c>
      <c r="F40" s="130">
        <v>6</v>
      </c>
    </row>
    <row r="41" spans="1:6" ht="15.75" thickBot="1" x14ac:dyDescent="0.3">
      <c r="A41" s="32" t="s">
        <v>140</v>
      </c>
      <c r="B41" s="28" t="s">
        <v>153</v>
      </c>
      <c r="C41" s="25" t="s">
        <v>121</v>
      </c>
      <c r="D41" s="28">
        <v>1752928</v>
      </c>
      <c r="E41" s="28">
        <v>5426235</v>
      </c>
      <c r="F41" s="130">
        <v>6</v>
      </c>
    </row>
    <row r="42" spans="1:6" ht="15.75" thickBot="1" x14ac:dyDescent="0.3">
      <c r="A42" s="135" t="s">
        <v>145</v>
      </c>
      <c r="B42" s="28" t="s">
        <v>148</v>
      </c>
      <c r="C42" s="25" t="s">
        <v>150</v>
      </c>
      <c r="D42" s="28">
        <v>1748055</v>
      </c>
      <c r="E42" s="28">
        <v>5424308</v>
      </c>
      <c r="F42" s="130">
        <v>6</v>
      </c>
    </row>
    <row r="43" spans="1:6" ht="15.75" thickBot="1" x14ac:dyDescent="0.3">
      <c r="A43" s="135"/>
      <c r="B43" s="28" t="s">
        <v>149</v>
      </c>
      <c r="C43" s="24" t="s">
        <v>151</v>
      </c>
      <c r="D43" s="28">
        <v>1748715</v>
      </c>
      <c r="E43" s="28">
        <v>5423069</v>
      </c>
      <c r="F43" s="130">
        <v>6</v>
      </c>
    </row>
    <row r="44" spans="1:6" ht="15.75" thickBot="1" x14ac:dyDescent="0.3">
      <c r="A44" s="137" t="s">
        <v>147</v>
      </c>
      <c r="B44" s="27" t="s">
        <v>157</v>
      </c>
      <c r="C44" s="24" t="s">
        <v>134</v>
      </c>
      <c r="D44" s="28">
        <v>1747849</v>
      </c>
      <c r="E44" s="28">
        <v>5428393</v>
      </c>
      <c r="F44" s="130">
        <v>2</v>
      </c>
    </row>
    <row r="45" spans="1:6" ht="15.75" thickBot="1" x14ac:dyDescent="0.3">
      <c r="A45" s="137"/>
      <c r="B45" s="28" t="s">
        <v>158</v>
      </c>
      <c r="C45" s="50" t="s">
        <v>133</v>
      </c>
      <c r="D45" s="28">
        <v>1747857</v>
      </c>
      <c r="E45" s="28">
        <v>5428472</v>
      </c>
      <c r="F45" s="130">
        <v>2</v>
      </c>
    </row>
    <row r="46" spans="1:6" ht="15.75" thickBot="1" x14ac:dyDescent="0.3">
      <c r="A46" s="32" t="s">
        <v>135</v>
      </c>
      <c r="B46" s="27" t="s">
        <v>130</v>
      </c>
      <c r="C46" s="25" t="s">
        <v>120</v>
      </c>
      <c r="D46" s="28">
        <v>1752256</v>
      </c>
      <c r="E46" s="28">
        <v>5421721</v>
      </c>
      <c r="F46" s="130">
        <v>6</v>
      </c>
    </row>
    <row r="47" spans="1:6" ht="15.75" thickBot="1" x14ac:dyDescent="0.3">
      <c r="A47" s="137" t="s">
        <v>146</v>
      </c>
      <c r="B47" s="27" t="s">
        <v>132</v>
      </c>
      <c r="C47" s="26" t="s">
        <v>127</v>
      </c>
      <c r="D47" s="28">
        <v>1746952</v>
      </c>
      <c r="E47" s="28">
        <v>5426587</v>
      </c>
      <c r="F47" s="130">
        <v>2</v>
      </c>
    </row>
    <row r="48" spans="1:6" ht="15.75" thickBot="1" x14ac:dyDescent="0.3">
      <c r="A48" s="137"/>
      <c r="B48" s="28" t="s">
        <v>155</v>
      </c>
      <c r="C48" s="25" t="s">
        <v>125</v>
      </c>
      <c r="D48" s="28">
        <v>1746841</v>
      </c>
      <c r="E48" s="28">
        <v>5426648</v>
      </c>
      <c r="F48" s="130">
        <v>2</v>
      </c>
    </row>
    <row r="49" spans="1:6" ht="15.75" thickBot="1" x14ac:dyDescent="0.3">
      <c r="A49" s="137"/>
      <c r="B49" s="28" t="s">
        <v>156</v>
      </c>
      <c r="C49" s="25" t="s">
        <v>123</v>
      </c>
      <c r="D49" s="28">
        <v>1747474</v>
      </c>
      <c r="E49" s="28">
        <v>5427058</v>
      </c>
      <c r="F49" s="131">
        <v>2</v>
      </c>
    </row>
    <row r="50" spans="1:6" ht="15.75" thickBot="1" x14ac:dyDescent="0.3">
      <c r="A50" s="135" t="s">
        <v>136</v>
      </c>
      <c r="B50" s="27" t="s">
        <v>128</v>
      </c>
      <c r="C50" s="25" t="s">
        <v>118</v>
      </c>
      <c r="D50" s="28">
        <v>1744097</v>
      </c>
      <c r="E50" s="28">
        <v>5420356</v>
      </c>
      <c r="F50" s="130">
        <v>2</v>
      </c>
    </row>
    <row r="51" spans="1:6" ht="15.75" thickBot="1" x14ac:dyDescent="0.3">
      <c r="A51" s="135"/>
      <c r="B51" s="28" t="s">
        <v>129</v>
      </c>
      <c r="C51" s="26" t="s">
        <v>119</v>
      </c>
      <c r="D51" s="28">
        <v>1744041</v>
      </c>
      <c r="E51" s="28">
        <v>5420044</v>
      </c>
      <c r="F51" s="130">
        <v>2</v>
      </c>
    </row>
    <row r="52" spans="1:6" ht="15.75" thickBot="1" x14ac:dyDescent="0.3">
      <c r="A52" s="135" t="s">
        <v>142</v>
      </c>
      <c r="B52" s="28" t="s">
        <v>159</v>
      </c>
      <c r="C52" s="25" t="s">
        <v>126</v>
      </c>
      <c r="D52" s="28">
        <v>1748253</v>
      </c>
      <c r="E52" s="28">
        <v>5425910</v>
      </c>
      <c r="F52" s="130">
        <v>6</v>
      </c>
    </row>
    <row r="53" spans="1:6" ht="15.75" thickBot="1" x14ac:dyDescent="0.3">
      <c r="A53" s="135"/>
      <c r="B53" s="128" t="s">
        <v>44</v>
      </c>
      <c r="C53" s="24" t="s">
        <v>45</v>
      </c>
      <c r="D53" s="128">
        <v>1748260</v>
      </c>
      <c r="E53" s="128">
        <v>5425613</v>
      </c>
      <c r="F53" s="131">
        <v>6</v>
      </c>
    </row>
    <row r="54" spans="1:6" ht="15.75" thickBot="1" x14ac:dyDescent="0.3">
      <c r="A54" s="27" t="s">
        <v>173</v>
      </c>
      <c r="B54" s="128" t="s">
        <v>174</v>
      </c>
      <c r="C54" s="24" t="s">
        <v>161</v>
      </c>
      <c r="D54" s="127">
        <v>1748993.577</v>
      </c>
      <c r="E54" s="127">
        <v>5430046.2529999996</v>
      </c>
      <c r="F54" s="130">
        <v>2</v>
      </c>
    </row>
  </sheetData>
  <mergeCells count="14">
    <mergeCell ref="A52:A53"/>
    <mergeCell ref="F2:F3"/>
    <mergeCell ref="A14:A20"/>
    <mergeCell ref="A21:A22"/>
    <mergeCell ref="A42:A43"/>
    <mergeCell ref="A44:A45"/>
    <mergeCell ref="A47:A49"/>
    <mergeCell ref="A50:A51"/>
    <mergeCell ref="A2:A3"/>
    <mergeCell ref="B2:B3"/>
    <mergeCell ref="C2:C3"/>
    <mergeCell ref="D2:D3"/>
    <mergeCell ref="E2:E3"/>
    <mergeCell ref="A4:A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T50"/>
  <sheetViews>
    <sheetView topLeftCell="A37" workbookViewId="0"/>
  </sheetViews>
  <sheetFormatPr defaultRowHeight="15" x14ac:dyDescent="0.25"/>
  <cols>
    <col min="1" max="1" width="11" customWidth="1"/>
    <col min="3" max="3" width="29.140625" bestFit="1" customWidth="1"/>
    <col min="10" max="10" width="10.42578125" customWidth="1"/>
  </cols>
  <sheetData>
    <row r="1" spans="1:15" ht="17.25" thickBot="1" x14ac:dyDescent="0.3">
      <c r="A1" s="3" t="s">
        <v>213</v>
      </c>
    </row>
    <row r="2" spans="1:15" ht="39" thickBot="1" x14ac:dyDescent="0.3">
      <c r="A2" s="4" t="s">
        <v>0</v>
      </c>
      <c r="B2" s="5" t="s">
        <v>1</v>
      </c>
      <c r="C2" s="5" t="s">
        <v>2</v>
      </c>
      <c r="D2" s="5" t="s">
        <v>81</v>
      </c>
      <c r="E2" s="5" t="s">
        <v>82</v>
      </c>
      <c r="F2" s="5" t="s">
        <v>83</v>
      </c>
      <c r="G2" s="5" t="s">
        <v>84</v>
      </c>
      <c r="H2" s="5" t="s">
        <v>85</v>
      </c>
      <c r="I2" s="5" t="s">
        <v>86</v>
      </c>
      <c r="J2" s="5" t="s">
        <v>87</v>
      </c>
      <c r="K2" s="5" t="s">
        <v>88</v>
      </c>
      <c r="L2" s="5" t="s">
        <v>89</v>
      </c>
      <c r="M2" s="5" t="s">
        <v>90</v>
      </c>
      <c r="N2" s="5" t="s">
        <v>91</v>
      </c>
      <c r="O2" s="6" t="s">
        <v>92</v>
      </c>
    </row>
    <row r="3" spans="1:15" ht="15.75" thickBot="1" x14ac:dyDescent="0.3">
      <c r="A3" s="139" t="s">
        <v>58</v>
      </c>
      <c r="B3" s="8" t="s">
        <v>59</v>
      </c>
      <c r="C3" s="9" t="s">
        <v>60</v>
      </c>
      <c r="D3" s="8" t="s">
        <v>93</v>
      </c>
      <c r="E3" s="8">
        <v>9</v>
      </c>
      <c r="F3" s="8">
        <v>10</v>
      </c>
      <c r="G3" s="8">
        <v>10</v>
      </c>
      <c r="H3" s="8">
        <v>5</v>
      </c>
      <c r="I3" s="8">
        <v>10</v>
      </c>
      <c r="J3" s="8">
        <v>7</v>
      </c>
      <c r="K3" s="8">
        <v>7</v>
      </c>
      <c r="L3" s="8">
        <v>6</v>
      </c>
      <c r="M3" s="8">
        <v>8</v>
      </c>
      <c r="N3" s="8">
        <v>8</v>
      </c>
      <c r="O3" s="10">
        <v>80</v>
      </c>
    </row>
    <row r="4" spans="1:15" ht="15.75" thickBot="1" x14ac:dyDescent="0.3">
      <c r="A4" s="140"/>
      <c r="B4" s="8" t="s">
        <v>65</v>
      </c>
      <c r="C4" s="9" t="s">
        <v>66</v>
      </c>
      <c r="D4" s="8" t="s">
        <v>93</v>
      </c>
      <c r="E4" s="8">
        <v>7</v>
      </c>
      <c r="F4" s="8">
        <v>10</v>
      </c>
      <c r="G4" s="8">
        <v>10</v>
      </c>
      <c r="H4" s="8">
        <v>8</v>
      </c>
      <c r="I4" s="8">
        <v>9</v>
      </c>
      <c r="J4" s="8">
        <v>10</v>
      </c>
      <c r="K4" s="8">
        <v>9</v>
      </c>
      <c r="L4" s="8">
        <v>4</v>
      </c>
      <c r="M4" s="8">
        <v>9</v>
      </c>
      <c r="N4" s="8">
        <v>8</v>
      </c>
      <c r="O4" s="10">
        <v>84</v>
      </c>
    </row>
    <row r="5" spans="1:15" ht="15.75" thickBot="1" x14ac:dyDescent="0.3">
      <c r="A5" s="140"/>
      <c r="B5" s="8" t="s">
        <v>71</v>
      </c>
      <c r="C5" s="9" t="s">
        <v>72</v>
      </c>
      <c r="D5" s="8" t="s">
        <v>93</v>
      </c>
      <c r="E5" s="8">
        <v>5</v>
      </c>
      <c r="F5" s="8">
        <v>10</v>
      </c>
      <c r="G5" s="8">
        <v>10</v>
      </c>
      <c r="H5" s="8">
        <v>10</v>
      </c>
      <c r="I5" s="8">
        <v>10</v>
      </c>
      <c r="J5" s="8">
        <v>7</v>
      </c>
      <c r="K5" s="8">
        <v>8</v>
      </c>
      <c r="L5" s="8">
        <v>6</v>
      </c>
      <c r="M5" s="8">
        <v>8</v>
      </c>
      <c r="N5" s="8">
        <v>4</v>
      </c>
      <c r="O5" s="10">
        <v>78</v>
      </c>
    </row>
    <row r="6" spans="1:15" ht="15.75" thickBot="1" x14ac:dyDescent="0.3">
      <c r="A6" s="141"/>
      <c r="B6" s="8" t="s">
        <v>73</v>
      </c>
      <c r="C6" s="9" t="s">
        <v>74</v>
      </c>
      <c r="D6" s="8" t="s">
        <v>93</v>
      </c>
      <c r="E6" s="8">
        <v>8</v>
      </c>
      <c r="F6" s="8">
        <v>10</v>
      </c>
      <c r="G6" s="8">
        <v>10</v>
      </c>
      <c r="H6" s="8">
        <v>7</v>
      </c>
      <c r="I6" s="8">
        <v>9</v>
      </c>
      <c r="J6" s="8">
        <v>3</v>
      </c>
      <c r="K6" s="8">
        <v>4</v>
      </c>
      <c r="L6" s="8">
        <v>4</v>
      </c>
      <c r="M6" s="8">
        <v>9</v>
      </c>
      <c r="N6" s="8">
        <v>5</v>
      </c>
      <c r="O6" s="10">
        <v>69</v>
      </c>
    </row>
    <row r="7" spans="1:15" ht="15.75" thickBot="1" x14ac:dyDescent="0.3">
      <c r="A7" s="11"/>
      <c r="B7" s="8" t="s">
        <v>46</v>
      </c>
      <c r="C7" s="9" t="s">
        <v>47</v>
      </c>
      <c r="D7" s="8" t="s">
        <v>93</v>
      </c>
      <c r="E7" s="8">
        <v>5</v>
      </c>
      <c r="F7" s="8">
        <v>10</v>
      </c>
      <c r="G7" s="8">
        <v>9</v>
      </c>
      <c r="H7" s="8">
        <v>10</v>
      </c>
      <c r="I7" s="8">
        <v>10</v>
      </c>
      <c r="J7" s="8">
        <v>8</v>
      </c>
      <c r="K7" s="8">
        <v>9</v>
      </c>
      <c r="L7" s="8">
        <v>9</v>
      </c>
      <c r="M7" s="8">
        <v>10</v>
      </c>
      <c r="N7" s="8">
        <v>10</v>
      </c>
      <c r="O7" s="10">
        <v>90</v>
      </c>
    </row>
    <row r="8" spans="1:15" ht="15.75" thickBot="1" x14ac:dyDescent="0.3">
      <c r="A8" s="7"/>
      <c r="B8" s="8" t="s">
        <v>48</v>
      </c>
      <c r="C8" s="9" t="s">
        <v>49</v>
      </c>
      <c r="D8" s="8" t="s">
        <v>93</v>
      </c>
      <c r="E8" s="8">
        <v>7</v>
      </c>
      <c r="F8" s="8">
        <v>10</v>
      </c>
      <c r="G8" s="8">
        <v>10</v>
      </c>
      <c r="H8" s="8">
        <v>10</v>
      </c>
      <c r="I8" s="8">
        <v>10</v>
      </c>
      <c r="J8" s="8">
        <v>10</v>
      </c>
      <c r="K8" s="8">
        <v>9</v>
      </c>
      <c r="L8" s="8">
        <v>9</v>
      </c>
      <c r="M8" s="8">
        <v>10</v>
      </c>
      <c r="N8" s="8">
        <v>8</v>
      </c>
      <c r="O8" s="10">
        <v>93</v>
      </c>
    </row>
    <row r="9" spans="1:15" ht="15.75" thickBot="1" x14ac:dyDescent="0.3">
      <c r="A9" s="7" t="s">
        <v>166</v>
      </c>
      <c r="B9" s="8" t="s">
        <v>50</v>
      </c>
      <c r="C9" s="9" t="s">
        <v>51</v>
      </c>
      <c r="D9" s="8" t="s">
        <v>93</v>
      </c>
      <c r="E9" s="8">
        <v>9</v>
      </c>
      <c r="F9" s="8">
        <v>10</v>
      </c>
      <c r="G9" s="8">
        <v>9</v>
      </c>
      <c r="H9" s="8">
        <v>7</v>
      </c>
      <c r="I9" s="8">
        <v>10</v>
      </c>
      <c r="J9" s="8">
        <v>8</v>
      </c>
      <c r="K9" s="8">
        <v>9</v>
      </c>
      <c r="L9" s="8">
        <v>10</v>
      </c>
      <c r="M9" s="8">
        <v>10</v>
      </c>
      <c r="N9" s="8">
        <v>10</v>
      </c>
      <c r="O9" s="10">
        <v>92</v>
      </c>
    </row>
    <row r="10" spans="1:15" ht="15.75" thickBot="1" x14ac:dyDescent="0.3">
      <c r="A10" s="12"/>
      <c r="B10" s="8" t="s">
        <v>54</v>
      </c>
      <c r="C10" s="9" t="s">
        <v>55</v>
      </c>
      <c r="D10" s="8" t="s">
        <v>93</v>
      </c>
      <c r="E10" s="8">
        <v>5</v>
      </c>
      <c r="F10" s="8">
        <v>10</v>
      </c>
      <c r="G10" s="8">
        <v>10</v>
      </c>
      <c r="H10" s="8">
        <v>9</v>
      </c>
      <c r="I10" s="8">
        <v>9</v>
      </c>
      <c r="J10" s="8">
        <v>8</v>
      </c>
      <c r="K10" s="8">
        <v>9</v>
      </c>
      <c r="L10" s="8">
        <v>4</v>
      </c>
      <c r="M10" s="8">
        <v>9</v>
      </c>
      <c r="N10" s="8">
        <v>9</v>
      </c>
      <c r="O10" s="10">
        <v>82</v>
      </c>
    </row>
    <row r="11" spans="1:15" ht="15.75" thickBot="1" x14ac:dyDescent="0.3">
      <c r="A11" s="142" t="s">
        <v>3</v>
      </c>
      <c r="B11" s="13" t="s">
        <v>4</v>
      </c>
      <c r="C11" s="14" t="s">
        <v>5</v>
      </c>
      <c r="D11" s="15" t="s">
        <v>95</v>
      </c>
      <c r="E11" s="16">
        <v>7</v>
      </c>
      <c r="F11" s="16">
        <v>4</v>
      </c>
      <c r="G11" s="16">
        <v>9</v>
      </c>
      <c r="H11" s="16">
        <v>3</v>
      </c>
      <c r="I11" s="16">
        <v>8</v>
      </c>
      <c r="J11" s="16">
        <v>9</v>
      </c>
      <c r="K11" s="16">
        <v>8</v>
      </c>
      <c r="L11" s="16">
        <v>6</v>
      </c>
      <c r="M11" s="16">
        <v>3</v>
      </c>
      <c r="N11" s="16">
        <v>8</v>
      </c>
      <c r="O11" s="16">
        <v>65</v>
      </c>
    </row>
    <row r="12" spans="1:15" ht="15.75" thickBot="1" x14ac:dyDescent="0.3">
      <c r="A12" s="143"/>
      <c r="B12" s="13" t="s">
        <v>6</v>
      </c>
      <c r="C12" s="14" t="s">
        <v>7</v>
      </c>
      <c r="D12" s="15" t="s">
        <v>95</v>
      </c>
      <c r="E12" s="16">
        <v>9</v>
      </c>
      <c r="F12" s="16">
        <v>10</v>
      </c>
      <c r="G12" s="16">
        <v>9</v>
      </c>
      <c r="H12" s="16">
        <v>9</v>
      </c>
      <c r="I12" s="16">
        <v>9</v>
      </c>
      <c r="J12" s="16">
        <v>10</v>
      </c>
      <c r="K12" s="16">
        <v>8</v>
      </c>
      <c r="L12" s="16">
        <v>10</v>
      </c>
      <c r="M12" s="16">
        <v>9</v>
      </c>
      <c r="N12" s="16">
        <v>10</v>
      </c>
      <c r="O12" s="16">
        <v>93</v>
      </c>
    </row>
    <row r="13" spans="1:15" ht="15.75" thickBot="1" x14ac:dyDescent="0.3">
      <c r="A13" s="143"/>
      <c r="B13" s="13" t="s">
        <v>8</v>
      </c>
      <c r="C13" s="14" t="s">
        <v>9</v>
      </c>
      <c r="D13" s="15" t="s">
        <v>95</v>
      </c>
      <c r="E13" s="17">
        <v>7</v>
      </c>
      <c r="F13" s="17">
        <v>6</v>
      </c>
      <c r="G13" s="17">
        <v>5</v>
      </c>
      <c r="H13" s="17">
        <v>5</v>
      </c>
      <c r="I13" s="17">
        <v>5</v>
      </c>
      <c r="J13" s="17">
        <v>4</v>
      </c>
      <c r="K13" s="17">
        <v>8</v>
      </c>
      <c r="L13" s="17">
        <v>6</v>
      </c>
      <c r="M13" s="17">
        <v>6</v>
      </c>
      <c r="N13" s="17">
        <v>6</v>
      </c>
      <c r="O13" s="16">
        <v>58</v>
      </c>
    </row>
    <row r="14" spans="1:15" ht="15.75" thickBot="1" x14ac:dyDescent="0.3">
      <c r="A14" s="143"/>
      <c r="B14" s="13" t="s">
        <v>10</v>
      </c>
      <c r="C14" s="14" t="s">
        <v>96</v>
      </c>
      <c r="D14" s="15" t="s">
        <v>95</v>
      </c>
      <c r="E14" s="16">
        <v>8</v>
      </c>
      <c r="F14" s="16">
        <v>7</v>
      </c>
      <c r="G14" s="16">
        <v>8</v>
      </c>
      <c r="H14" s="16">
        <v>6</v>
      </c>
      <c r="I14" s="16">
        <v>7</v>
      </c>
      <c r="J14" s="16">
        <v>6</v>
      </c>
      <c r="K14" s="16">
        <v>7.5</v>
      </c>
      <c r="L14" s="16">
        <v>3.5</v>
      </c>
      <c r="M14" s="16">
        <v>8</v>
      </c>
      <c r="N14" s="16">
        <v>3</v>
      </c>
      <c r="O14" s="16">
        <v>64</v>
      </c>
    </row>
    <row r="15" spans="1:15" ht="15.75" thickBot="1" x14ac:dyDescent="0.3">
      <c r="A15" s="143"/>
      <c r="B15" s="13" t="s">
        <v>12</v>
      </c>
      <c r="C15" s="14" t="s">
        <v>97</v>
      </c>
      <c r="D15" s="15" t="s">
        <v>95</v>
      </c>
      <c r="E15" s="16">
        <v>6</v>
      </c>
      <c r="F15" s="16">
        <v>8</v>
      </c>
      <c r="G15" s="16">
        <v>7</v>
      </c>
      <c r="H15" s="16">
        <v>10</v>
      </c>
      <c r="I15" s="16">
        <v>8</v>
      </c>
      <c r="J15" s="16">
        <v>5</v>
      </c>
      <c r="K15" s="16">
        <v>9</v>
      </c>
      <c r="L15" s="16">
        <v>10</v>
      </c>
      <c r="M15" s="16">
        <v>10</v>
      </c>
      <c r="N15" s="16">
        <v>10</v>
      </c>
      <c r="O15" s="16">
        <v>83</v>
      </c>
    </row>
    <row r="16" spans="1:15" ht="15.75" thickBot="1" x14ac:dyDescent="0.3">
      <c r="A16" s="143"/>
      <c r="B16" s="13" t="s">
        <v>16</v>
      </c>
      <c r="C16" s="14" t="s">
        <v>17</v>
      </c>
      <c r="D16" s="15" t="s">
        <v>95</v>
      </c>
      <c r="E16" s="16">
        <v>10</v>
      </c>
      <c r="F16" s="16">
        <v>5</v>
      </c>
      <c r="G16" s="16">
        <v>10</v>
      </c>
      <c r="H16" s="16">
        <v>3</v>
      </c>
      <c r="I16" s="16">
        <v>5</v>
      </c>
      <c r="J16" s="16">
        <v>9</v>
      </c>
      <c r="K16" s="16">
        <v>8.5</v>
      </c>
      <c r="L16" s="16">
        <v>9</v>
      </c>
      <c r="M16" s="16">
        <v>9</v>
      </c>
      <c r="N16" s="16">
        <v>5</v>
      </c>
      <c r="O16" s="16">
        <v>73.5</v>
      </c>
    </row>
    <row r="17" spans="1:15" ht="15.75" thickBot="1" x14ac:dyDescent="0.3">
      <c r="A17" s="143"/>
      <c r="B17" s="13" t="s">
        <v>18</v>
      </c>
      <c r="C17" s="14" t="s">
        <v>19</v>
      </c>
      <c r="D17" s="15" t="s">
        <v>95</v>
      </c>
      <c r="E17" s="16">
        <v>8</v>
      </c>
      <c r="F17" s="16">
        <v>7</v>
      </c>
      <c r="G17" s="16">
        <v>8</v>
      </c>
      <c r="H17" s="16">
        <v>4</v>
      </c>
      <c r="I17" s="16">
        <v>6</v>
      </c>
      <c r="J17" s="16">
        <v>7</v>
      </c>
      <c r="K17" s="16">
        <v>9</v>
      </c>
      <c r="L17" s="16">
        <v>2</v>
      </c>
      <c r="M17" s="16">
        <v>2</v>
      </c>
      <c r="N17" s="16">
        <v>6</v>
      </c>
      <c r="O17" s="16">
        <v>59</v>
      </c>
    </row>
    <row r="18" spans="1:15" ht="15.75" thickBot="1" x14ac:dyDescent="0.3">
      <c r="A18" s="144"/>
      <c r="B18" s="13" t="s">
        <v>20</v>
      </c>
      <c r="C18" s="14" t="s">
        <v>21</v>
      </c>
      <c r="D18" s="15" t="s">
        <v>95</v>
      </c>
      <c r="E18" s="16">
        <v>8</v>
      </c>
      <c r="F18" s="16">
        <v>9</v>
      </c>
      <c r="G18" s="16">
        <v>8</v>
      </c>
      <c r="H18" s="16">
        <v>2</v>
      </c>
      <c r="I18" s="16">
        <v>3</v>
      </c>
      <c r="J18" s="16">
        <v>7</v>
      </c>
      <c r="K18" s="16">
        <v>7.5</v>
      </c>
      <c r="L18" s="16">
        <v>9</v>
      </c>
      <c r="M18" s="16">
        <v>2.5</v>
      </c>
      <c r="N18" s="16">
        <v>8</v>
      </c>
      <c r="O18" s="16">
        <v>64</v>
      </c>
    </row>
    <row r="19" spans="1:15" ht="15.75" thickBot="1" x14ac:dyDescent="0.3">
      <c r="A19" s="142" t="s">
        <v>24</v>
      </c>
      <c r="B19" s="13" t="s">
        <v>25</v>
      </c>
      <c r="C19" s="14" t="s">
        <v>26</v>
      </c>
      <c r="D19" s="15" t="s">
        <v>95</v>
      </c>
      <c r="E19" s="16">
        <v>6</v>
      </c>
      <c r="F19" s="16">
        <v>6</v>
      </c>
      <c r="G19" s="16">
        <v>7</v>
      </c>
      <c r="H19" s="16">
        <v>3</v>
      </c>
      <c r="I19" s="16">
        <v>2</v>
      </c>
      <c r="J19" s="16">
        <v>3</v>
      </c>
      <c r="K19" s="16">
        <v>5</v>
      </c>
      <c r="L19" s="16">
        <v>1</v>
      </c>
      <c r="M19" s="16">
        <v>2</v>
      </c>
      <c r="N19" s="16">
        <v>8</v>
      </c>
      <c r="O19" s="16">
        <v>43</v>
      </c>
    </row>
    <row r="20" spans="1:15" ht="15.75" thickBot="1" x14ac:dyDescent="0.3">
      <c r="A20" s="143"/>
      <c r="B20" s="13" t="s">
        <v>27</v>
      </c>
      <c r="C20" s="14" t="s">
        <v>28</v>
      </c>
      <c r="D20" s="15" t="s">
        <v>95</v>
      </c>
      <c r="E20" s="16">
        <v>5</v>
      </c>
      <c r="F20" s="16">
        <v>5</v>
      </c>
      <c r="G20" s="16">
        <v>8</v>
      </c>
      <c r="H20" s="16">
        <v>5</v>
      </c>
      <c r="I20" s="16">
        <v>8</v>
      </c>
      <c r="J20" s="16">
        <v>6</v>
      </c>
      <c r="K20" s="16">
        <v>7</v>
      </c>
      <c r="L20" s="16">
        <v>4</v>
      </c>
      <c r="M20" s="16">
        <v>3</v>
      </c>
      <c r="N20" s="16">
        <v>7</v>
      </c>
      <c r="O20" s="16">
        <v>58</v>
      </c>
    </row>
    <row r="21" spans="1:15" ht="15.75" thickBot="1" x14ac:dyDescent="0.3">
      <c r="A21" s="143"/>
      <c r="B21" s="13" t="s">
        <v>29</v>
      </c>
      <c r="C21" s="47" t="s">
        <v>30</v>
      </c>
      <c r="D21" s="15" t="s">
        <v>95</v>
      </c>
      <c r="E21" s="16">
        <v>7</v>
      </c>
      <c r="F21" s="16">
        <v>10</v>
      </c>
      <c r="G21" s="16">
        <v>9</v>
      </c>
      <c r="H21" s="16">
        <v>9</v>
      </c>
      <c r="I21" s="16">
        <v>6</v>
      </c>
      <c r="J21" s="16">
        <v>9</v>
      </c>
      <c r="K21" s="16">
        <v>9</v>
      </c>
      <c r="L21" s="16">
        <v>9</v>
      </c>
      <c r="M21" s="16">
        <v>10</v>
      </c>
      <c r="N21" s="16">
        <v>10</v>
      </c>
      <c r="O21" s="16">
        <v>88</v>
      </c>
    </row>
    <row r="22" spans="1:15" ht="15.75" thickBot="1" x14ac:dyDescent="0.3">
      <c r="A22" s="143"/>
      <c r="B22" s="13" t="s">
        <v>31</v>
      </c>
      <c r="C22" s="47" t="s">
        <v>32</v>
      </c>
      <c r="D22" s="15" t="s">
        <v>95</v>
      </c>
      <c r="E22" s="16">
        <v>6</v>
      </c>
      <c r="F22" s="16">
        <v>7</v>
      </c>
      <c r="G22" s="16">
        <v>9</v>
      </c>
      <c r="H22" s="16">
        <v>5</v>
      </c>
      <c r="I22" s="16">
        <v>5</v>
      </c>
      <c r="J22" s="16">
        <v>10</v>
      </c>
      <c r="K22" s="16">
        <v>8</v>
      </c>
      <c r="L22" s="16">
        <v>8</v>
      </c>
      <c r="M22" s="16">
        <v>10</v>
      </c>
      <c r="N22" s="16">
        <v>7</v>
      </c>
      <c r="O22" s="16">
        <v>75</v>
      </c>
    </row>
    <row r="23" spans="1:15" ht="15.75" thickBot="1" x14ac:dyDescent="0.3">
      <c r="A23" s="143"/>
      <c r="B23" s="13" t="s">
        <v>33</v>
      </c>
      <c r="C23" s="47" t="s">
        <v>34</v>
      </c>
      <c r="D23" s="15" t="s">
        <v>95</v>
      </c>
      <c r="E23" s="16">
        <v>2</v>
      </c>
      <c r="F23" s="16">
        <v>3</v>
      </c>
      <c r="G23" s="16">
        <v>2</v>
      </c>
      <c r="H23" s="16">
        <v>3</v>
      </c>
      <c r="I23" s="16">
        <v>3</v>
      </c>
      <c r="J23" s="16">
        <v>3</v>
      </c>
      <c r="K23" s="16">
        <v>7</v>
      </c>
      <c r="L23" s="16">
        <v>2.5</v>
      </c>
      <c r="M23" s="16">
        <v>4</v>
      </c>
      <c r="N23" s="16">
        <v>4</v>
      </c>
      <c r="O23" s="16">
        <v>33.5</v>
      </c>
    </row>
    <row r="24" spans="1:15" ht="15.75" thickBot="1" x14ac:dyDescent="0.3">
      <c r="A24" s="144"/>
      <c r="B24" s="13" t="s">
        <v>37</v>
      </c>
      <c r="C24" s="47" t="s">
        <v>38</v>
      </c>
      <c r="D24" s="15" t="s">
        <v>95</v>
      </c>
      <c r="E24" s="16">
        <v>9</v>
      </c>
      <c r="F24" s="16">
        <v>8.5</v>
      </c>
      <c r="G24" s="16">
        <v>8</v>
      </c>
      <c r="H24" s="16">
        <v>7</v>
      </c>
      <c r="I24" s="16">
        <v>8</v>
      </c>
      <c r="J24" s="16">
        <v>7</v>
      </c>
      <c r="K24" s="16">
        <v>8</v>
      </c>
      <c r="L24" s="16">
        <v>6.5</v>
      </c>
      <c r="M24" s="16">
        <v>5</v>
      </c>
      <c r="N24" s="16">
        <v>6</v>
      </c>
      <c r="O24" s="16">
        <v>73</v>
      </c>
    </row>
    <row r="25" spans="1:15" ht="15.75" thickBot="1" x14ac:dyDescent="0.3">
      <c r="A25" s="142" t="s">
        <v>39</v>
      </c>
      <c r="B25" s="13" t="s">
        <v>40</v>
      </c>
      <c r="C25" s="47" t="s">
        <v>41</v>
      </c>
      <c r="D25" s="15" t="s">
        <v>95</v>
      </c>
      <c r="E25" s="16">
        <v>6</v>
      </c>
      <c r="F25" s="16">
        <v>7</v>
      </c>
      <c r="G25" s="16">
        <v>3</v>
      </c>
      <c r="H25" s="16">
        <v>9</v>
      </c>
      <c r="I25" s="16">
        <v>6</v>
      </c>
      <c r="J25" s="16">
        <v>4</v>
      </c>
      <c r="K25" s="16">
        <v>8</v>
      </c>
      <c r="L25" s="16">
        <v>10</v>
      </c>
      <c r="M25" s="16">
        <v>10</v>
      </c>
      <c r="N25" s="16">
        <v>10</v>
      </c>
      <c r="O25" s="16">
        <v>73</v>
      </c>
    </row>
    <row r="26" spans="1:15" ht="15.75" thickBot="1" x14ac:dyDescent="0.3">
      <c r="A26" s="143"/>
      <c r="B26" s="40" t="s">
        <v>42</v>
      </c>
      <c r="C26" s="48" t="s">
        <v>43</v>
      </c>
      <c r="D26" s="43" t="s">
        <v>95</v>
      </c>
      <c r="E26" s="40">
        <v>7</v>
      </c>
      <c r="F26" s="40">
        <v>6</v>
      </c>
      <c r="G26" s="40">
        <v>4</v>
      </c>
      <c r="H26" s="40">
        <v>7</v>
      </c>
      <c r="I26" s="40">
        <v>4</v>
      </c>
      <c r="J26" s="40">
        <v>3</v>
      </c>
      <c r="K26" s="40">
        <v>8</v>
      </c>
      <c r="L26" s="40">
        <v>9</v>
      </c>
      <c r="M26" s="40">
        <v>8</v>
      </c>
      <c r="N26" s="40">
        <v>10</v>
      </c>
      <c r="O26" s="40">
        <v>66</v>
      </c>
    </row>
    <row r="27" spans="1:15" ht="15.75" thickBot="1" x14ac:dyDescent="0.3">
      <c r="A27" s="38" t="s">
        <v>58</v>
      </c>
      <c r="B27" s="37" t="s">
        <v>71</v>
      </c>
      <c r="C27" s="49" t="s">
        <v>72</v>
      </c>
      <c r="D27" s="38" t="s">
        <v>95</v>
      </c>
      <c r="E27" s="37">
        <v>7</v>
      </c>
      <c r="F27" s="37">
        <v>6</v>
      </c>
      <c r="G27" s="37">
        <v>5</v>
      </c>
      <c r="H27" s="37">
        <v>6</v>
      </c>
      <c r="I27" s="37">
        <v>6</v>
      </c>
      <c r="J27" s="37">
        <v>5</v>
      </c>
      <c r="K27" s="37">
        <v>9</v>
      </c>
      <c r="L27" s="37">
        <v>6</v>
      </c>
      <c r="M27" s="37">
        <v>7</v>
      </c>
      <c r="N27" s="37">
        <v>6</v>
      </c>
      <c r="O27" s="37">
        <v>63</v>
      </c>
    </row>
    <row r="28" spans="1:15" ht="15.75" thickBot="1" x14ac:dyDescent="0.3">
      <c r="A28" s="145" t="s">
        <v>94</v>
      </c>
      <c r="B28" s="37" t="s">
        <v>46</v>
      </c>
      <c r="C28" s="49" t="s">
        <v>47</v>
      </c>
      <c r="D28" s="38" t="s">
        <v>95</v>
      </c>
      <c r="E28" s="37">
        <v>8</v>
      </c>
      <c r="F28" s="37">
        <v>7</v>
      </c>
      <c r="G28" s="37">
        <v>6</v>
      </c>
      <c r="H28" s="37">
        <v>7</v>
      </c>
      <c r="I28" s="37">
        <v>6</v>
      </c>
      <c r="J28" s="37">
        <v>5</v>
      </c>
      <c r="K28" s="37">
        <v>8</v>
      </c>
      <c r="L28" s="37">
        <v>10</v>
      </c>
      <c r="M28" s="37">
        <v>9.5</v>
      </c>
      <c r="N28" s="37">
        <v>10</v>
      </c>
      <c r="O28" s="37">
        <v>76.5</v>
      </c>
    </row>
    <row r="29" spans="1:15" ht="15.75" thickBot="1" x14ac:dyDescent="0.3">
      <c r="A29" s="145"/>
      <c r="B29" s="37" t="s">
        <v>48</v>
      </c>
      <c r="C29" s="49" t="s">
        <v>49</v>
      </c>
      <c r="D29" s="38" t="s">
        <v>95</v>
      </c>
      <c r="E29" s="37">
        <v>8</v>
      </c>
      <c r="F29" s="37">
        <v>7</v>
      </c>
      <c r="G29" s="37">
        <v>7</v>
      </c>
      <c r="H29" s="37">
        <v>8</v>
      </c>
      <c r="I29" s="37">
        <v>8</v>
      </c>
      <c r="J29" s="37">
        <v>8</v>
      </c>
      <c r="K29" s="37">
        <v>8</v>
      </c>
      <c r="L29" s="37">
        <v>10</v>
      </c>
      <c r="M29" s="37">
        <v>10</v>
      </c>
      <c r="N29" s="37">
        <v>9.5</v>
      </c>
      <c r="O29" s="37">
        <v>83.5</v>
      </c>
    </row>
    <row r="30" spans="1:15" ht="15.75" thickBot="1" x14ac:dyDescent="0.3">
      <c r="A30" s="145"/>
      <c r="B30" s="37" t="s">
        <v>50</v>
      </c>
      <c r="C30" s="49" t="s">
        <v>51</v>
      </c>
      <c r="D30" s="38" t="s">
        <v>95</v>
      </c>
      <c r="E30" s="37">
        <v>8</v>
      </c>
      <c r="F30" s="37">
        <v>7</v>
      </c>
      <c r="G30" s="37">
        <v>6</v>
      </c>
      <c r="H30" s="37">
        <v>9</v>
      </c>
      <c r="I30" s="37">
        <v>9</v>
      </c>
      <c r="J30" s="37">
        <v>9</v>
      </c>
      <c r="K30" s="37">
        <v>9</v>
      </c>
      <c r="L30" s="37">
        <v>9</v>
      </c>
      <c r="M30" s="37">
        <v>10</v>
      </c>
      <c r="N30" s="37">
        <v>10</v>
      </c>
      <c r="O30" s="37">
        <v>86</v>
      </c>
    </row>
    <row r="31" spans="1:15" ht="15.75" thickBot="1" x14ac:dyDescent="0.3">
      <c r="A31" s="145"/>
      <c r="B31" s="37" t="s">
        <v>52</v>
      </c>
      <c r="C31" s="49" t="s">
        <v>75</v>
      </c>
      <c r="D31" s="38" t="s">
        <v>95</v>
      </c>
      <c r="E31" s="37">
        <v>8</v>
      </c>
      <c r="F31" s="37">
        <v>6</v>
      </c>
      <c r="G31" s="37">
        <v>6</v>
      </c>
      <c r="H31" s="37">
        <v>8</v>
      </c>
      <c r="I31" s="37">
        <v>7</v>
      </c>
      <c r="J31" s="37">
        <v>7</v>
      </c>
      <c r="K31" s="37">
        <v>8</v>
      </c>
      <c r="L31" s="37">
        <v>9</v>
      </c>
      <c r="M31" s="37">
        <v>10</v>
      </c>
      <c r="N31" s="37">
        <v>6</v>
      </c>
      <c r="O31" s="37">
        <v>75</v>
      </c>
    </row>
    <row r="32" spans="1:15" ht="15.75" thickBot="1" x14ac:dyDescent="0.3">
      <c r="A32" s="145"/>
      <c r="B32" s="37" t="s">
        <v>54</v>
      </c>
      <c r="C32" s="49" t="s">
        <v>55</v>
      </c>
      <c r="D32" s="38" t="s">
        <v>95</v>
      </c>
      <c r="E32" s="37">
        <v>6</v>
      </c>
      <c r="F32" s="37">
        <v>7</v>
      </c>
      <c r="G32" s="37">
        <v>7</v>
      </c>
      <c r="H32" s="37">
        <v>8</v>
      </c>
      <c r="I32" s="37">
        <v>8</v>
      </c>
      <c r="J32" s="37">
        <v>7</v>
      </c>
      <c r="K32" s="37">
        <v>8</v>
      </c>
      <c r="L32" s="37">
        <v>7</v>
      </c>
      <c r="M32" s="37">
        <v>7</v>
      </c>
      <c r="N32" s="37">
        <v>9.5</v>
      </c>
      <c r="O32" s="37">
        <v>74.5</v>
      </c>
    </row>
    <row r="33" spans="1:20" ht="15.75" thickBot="1" x14ac:dyDescent="0.3">
      <c r="A33" s="145"/>
      <c r="B33" s="37" t="s">
        <v>56</v>
      </c>
      <c r="C33" s="49" t="s">
        <v>57</v>
      </c>
      <c r="D33" s="38" t="s">
        <v>95</v>
      </c>
      <c r="E33" s="37">
        <v>8</v>
      </c>
      <c r="F33" s="37">
        <v>6</v>
      </c>
      <c r="G33" s="37">
        <v>4</v>
      </c>
      <c r="H33" s="37">
        <v>7</v>
      </c>
      <c r="I33" s="37">
        <v>7</v>
      </c>
      <c r="J33" s="37">
        <v>6</v>
      </c>
      <c r="K33" s="37">
        <v>7</v>
      </c>
      <c r="L33" s="37">
        <v>8</v>
      </c>
      <c r="M33" s="37">
        <v>10</v>
      </c>
      <c r="N33" s="37">
        <v>9</v>
      </c>
      <c r="O33" s="37">
        <v>72</v>
      </c>
    </row>
    <row r="34" spans="1:20" ht="15.75" thickBot="1" x14ac:dyDescent="0.3">
      <c r="A34" s="32" t="s">
        <v>138</v>
      </c>
      <c r="B34" s="27" t="s">
        <v>131</v>
      </c>
      <c r="C34" s="25" t="s">
        <v>124</v>
      </c>
      <c r="D34" s="45" t="s">
        <v>143</v>
      </c>
      <c r="E34" s="42">
        <v>7</v>
      </c>
      <c r="F34" s="42">
        <v>7</v>
      </c>
      <c r="G34" s="42">
        <v>7</v>
      </c>
      <c r="H34" s="42">
        <v>9</v>
      </c>
      <c r="I34" s="42">
        <v>9</v>
      </c>
      <c r="J34" s="42">
        <v>8</v>
      </c>
      <c r="K34" s="42">
        <v>5</v>
      </c>
      <c r="L34" s="42">
        <v>8</v>
      </c>
      <c r="M34" s="42">
        <v>6.5</v>
      </c>
      <c r="N34" s="42">
        <v>8.5</v>
      </c>
      <c r="O34" s="42">
        <v>75</v>
      </c>
      <c r="P34" s="31"/>
      <c r="R34" s="54"/>
      <c r="S34" s="29"/>
      <c r="T34" s="34"/>
    </row>
    <row r="35" spans="1:20" ht="15.75" thickBot="1" x14ac:dyDescent="0.3">
      <c r="A35" s="32" t="s">
        <v>141</v>
      </c>
      <c r="B35" s="28" t="s">
        <v>160</v>
      </c>
      <c r="C35" s="25" t="s">
        <v>122</v>
      </c>
      <c r="D35" s="45" t="s">
        <v>143</v>
      </c>
      <c r="E35" s="42">
        <v>2</v>
      </c>
      <c r="F35" s="42">
        <v>6</v>
      </c>
      <c r="G35" s="42">
        <v>2</v>
      </c>
      <c r="H35" s="42">
        <v>9</v>
      </c>
      <c r="I35" s="42">
        <v>7</v>
      </c>
      <c r="J35" s="42">
        <v>2</v>
      </c>
      <c r="K35" s="42">
        <v>7</v>
      </c>
      <c r="L35" s="42">
        <v>9.5</v>
      </c>
      <c r="M35" s="42">
        <v>9</v>
      </c>
      <c r="N35" s="42">
        <v>10</v>
      </c>
      <c r="O35" s="42">
        <v>63.5</v>
      </c>
      <c r="P35" s="31"/>
      <c r="R35" s="54"/>
      <c r="S35" s="35"/>
      <c r="T35" s="34"/>
    </row>
    <row r="36" spans="1:20" ht="15.75" thickBot="1" x14ac:dyDescent="0.3">
      <c r="A36" s="32" t="s">
        <v>137</v>
      </c>
      <c r="B36" s="28" t="s">
        <v>152</v>
      </c>
      <c r="C36" s="25" t="s">
        <v>154</v>
      </c>
      <c r="D36" s="45" t="s">
        <v>143</v>
      </c>
      <c r="E36" s="42">
        <v>3</v>
      </c>
      <c r="F36" s="42">
        <v>7</v>
      </c>
      <c r="G36" s="42">
        <v>1</v>
      </c>
      <c r="H36" s="42">
        <v>7</v>
      </c>
      <c r="I36" s="42">
        <v>9</v>
      </c>
      <c r="J36" s="42">
        <v>2</v>
      </c>
      <c r="K36" s="42">
        <v>6</v>
      </c>
      <c r="L36" s="42">
        <v>8.5</v>
      </c>
      <c r="M36" s="42">
        <v>10</v>
      </c>
      <c r="N36" s="42">
        <v>10</v>
      </c>
      <c r="O36" s="42">
        <v>63.5</v>
      </c>
      <c r="P36" s="31"/>
      <c r="R36" s="54"/>
      <c r="S36" s="35"/>
      <c r="T36" s="34"/>
    </row>
    <row r="37" spans="1:20" ht="15.75" thickBot="1" x14ac:dyDescent="0.3">
      <c r="A37" s="32" t="s">
        <v>140</v>
      </c>
      <c r="B37" s="28" t="s">
        <v>153</v>
      </c>
      <c r="C37" s="25" t="s">
        <v>121</v>
      </c>
      <c r="D37" s="45" t="s">
        <v>143</v>
      </c>
      <c r="E37" s="42">
        <v>2</v>
      </c>
      <c r="F37" s="42">
        <v>7</v>
      </c>
      <c r="G37" s="42">
        <v>3</v>
      </c>
      <c r="H37" s="42">
        <v>9</v>
      </c>
      <c r="I37" s="42">
        <v>9</v>
      </c>
      <c r="J37" s="42">
        <v>4</v>
      </c>
      <c r="K37" s="42">
        <v>7.5</v>
      </c>
      <c r="L37" s="42">
        <v>10</v>
      </c>
      <c r="M37" s="42">
        <v>10</v>
      </c>
      <c r="N37" s="42">
        <v>9.5</v>
      </c>
      <c r="O37" s="42">
        <v>71</v>
      </c>
      <c r="P37" s="31"/>
      <c r="R37" s="54"/>
      <c r="S37" s="35"/>
      <c r="T37" s="34"/>
    </row>
    <row r="38" spans="1:20" ht="15.75" thickBot="1" x14ac:dyDescent="0.3">
      <c r="A38" s="148" t="s">
        <v>145</v>
      </c>
      <c r="B38" s="28" t="s">
        <v>148</v>
      </c>
      <c r="C38" s="25" t="s">
        <v>150</v>
      </c>
      <c r="D38" s="45" t="s">
        <v>143</v>
      </c>
      <c r="E38" s="42">
        <v>7</v>
      </c>
      <c r="F38" s="42">
        <v>8</v>
      </c>
      <c r="G38" s="42">
        <v>5</v>
      </c>
      <c r="H38" s="42">
        <v>8</v>
      </c>
      <c r="I38" s="42">
        <v>8</v>
      </c>
      <c r="J38" s="42">
        <v>6</v>
      </c>
      <c r="K38" s="42">
        <v>8</v>
      </c>
      <c r="L38" s="42">
        <v>7</v>
      </c>
      <c r="M38" s="42">
        <v>9.5</v>
      </c>
      <c r="N38" s="42">
        <v>10</v>
      </c>
      <c r="O38" s="42">
        <v>76.5</v>
      </c>
      <c r="P38" s="31"/>
      <c r="R38" s="146"/>
      <c r="S38" s="35"/>
      <c r="T38" s="34"/>
    </row>
    <row r="39" spans="1:20" ht="15.75" thickBot="1" x14ac:dyDescent="0.3">
      <c r="A39" s="149"/>
      <c r="B39" s="28" t="s">
        <v>149</v>
      </c>
      <c r="C39" s="24" t="s">
        <v>151</v>
      </c>
      <c r="D39" s="45" t="s">
        <v>143</v>
      </c>
      <c r="E39" s="42">
        <v>1</v>
      </c>
      <c r="F39" s="42">
        <v>4</v>
      </c>
      <c r="G39" s="42">
        <v>1</v>
      </c>
      <c r="H39" s="42">
        <v>2</v>
      </c>
      <c r="I39" s="42">
        <v>1</v>
      </c>
      <c r="J39" s="42">
        <v>1</v>
      </c>
      <c r="K39" s="42">
        <v>9</v>
      </c>
      <c r="L39" s="42">
        <v>9.5</v>
      </c>
      <c r="M39" s="42">
        <v>10</v>
      </c>
      <c r="N39" s="42">
        <v>10</v>
      </c>
      <c r="O39" s="42">
        <v>48.5</v>
      </c>
      <c r="P39" s="31"/>
      <c r="R39" s="146"/>
      <c r="S39" s="35"/>
      <c r="T39" s="30"/>
    </row>
    <row r="40" spans="1:20" ht="15.75" thickBot="1" x14ac:dyDescent="0.3">
      <c r="A40" s="65" t="s">
        <v>147</v>
      </c>
      <c r="B40" s="27" t="s">
        <v>157</v>
      </c>
      <c r="C40" s="55" t="s">
        <v>134</v>
      </c>
      <c r="D40" s="45" t="s">
        <v>143</v>
      </c>
      <c r="E40" s="42">
        <v>4</v>
      </c>
      <c r="F40" s="42">
        <v>7</v>
      </c>
      <c r="G40" s="42">
        <v>3</v>
      </c>
      <c r="H40" s="42">
        <v>10</v>
      </c>
      <c r="I40" s="42">
        <v>8</v>
      </c>
      <c r="J40" s="42">
        <v>5</v>
      </c>
      <c r="K40" s="42">
        <v>7</v>
      </c>
      <c r="L40" s="42">
        <v>8.5</v>
      </c>
      <c r="M40" s="42">
        <v>9.5</v>
      </c>
      <c r="N40" s="42">
        <v>10</v>
      </c>
      <c r="O40" s="42">
        <v>72</v>
      </c>
      <c r="P40" s="31"/>
      <c r="R40" s="30"/>
      <c r="S40" s="29"/>
      <c r="T40" s="30"/>
    </row>
    <row r="41" spans="1:20" ht="15.75" thickBot="1" x14ac:dyDescent="0.3">
      <c r="A41" s="32" t="s">
        <v>135</v>
      </c>
      <c r="B41" s="27" t="s">
        <v>130</v>
      </c>
      <c r="C41" s="25" t="s">
        <v>120</v>
      </c>
      <c r="D41" s="45" t="s">
        <v>143</v>
      </c>
      <c r="E41" s="42">
        <v>2</v>
      </c>
      <c r="F41" s="42">
        <v>4</v>
      </c>
      <c r="G41" s="42">
        <v>1</v>
      </c>
      <c r="H41" s="42">
        <v>6</v>
      </c>
      <c r="I41" s="42">
        <v>3</v>
      </c>
      <c r="J41" s="42">
        <v>1</v>
      </c>
      <c r="K41" s="42">
        <v>8</v>
      </c>
      <c r="L41" s="42">
        <v>7</v>
      </c>
      <c r="M41" s="42">
        <v>8</v>
      </c>
      <c r="N41" s="42">
        <v>8</v>
      </c>
      <c r="O41" s="42">
        <v>48</v>
      </c>
      <c r="P41" s="31"/>
      <c r="R41" s="30"/>
      <c r="S41" s="35"/>
      <c r="T41" s="66"/>
    </row>
    <row r="42" spans="1:20" ht="15.75" thickBot="1" x14ac:dyDescent="0.3">
      <c r="A42" s="150" t="s">
        <v>146</v>
      </c>
      <c r="B42" s="27" t="s">
        <v>132</v>
      </c>
      <c r="C42" s="26" t="s">
        <v>127</v>
      </c>
      <c r="D42" s="45" t="s">
        <v>143</v>
      </c>
      <c r="E42" s="42">
        <v>6</v>
      </c>
      <c r="F42" s="42">
        <v>10</v>
      </c>
      <c r="G42" s="42">
        <v>6</v>
      </c>
      <c r="H42" s="42">
        <v>9</v>
      </c>
      <c r="I42" s="42">
        <v>8</v>
      </c>
      <c r="J42" s="42">
        <v>5</v>
      </c>
      <c r="K42" s="42">
        <v>7</v>
      </c>
      <c r="L42" s="42">
        <v>10</v>
      </c>
      <c r="M42" s="42">
        <v>10</v>
      </c>
      <c r="N42" s="42">
        <v>10</v>
      </c>
      <c r="O42" s="42">
        <v>81</v>
      </c>
      <c r="P42" s="31"/>
      <c r="R42" s="54"/>
      <c r="S42" s="29"/>
      <c r="T42" s="34"/>
    </row>
    <row r="43" spans="1:20" ht="15.75" thickBot="1" x14ac:dyDescent="0.3">
      <c r="A43" s="151"/>
      <c r="B43" s="28" t="s">
        <v>155</v>
      </c>
      <c r="C43" s="25" t="s">
        <v>125</v>
      </c>
      <c r="D43" s="45" t="s">
        <v>143</v>
      </c>
      <c r="E43" s="42">
        <v>2</v>
      </c>
      <c r="F43" s="42">
        <v>8</v>
      </c>
      <c r="G43" s="42">
        <v>5</v>
      </c>
      <c r="H43" s="42">
        <v>8</v>
      </c>
      <c r="I43" s="42">
        <v>6</v>
      </c>
      <c r="J43" s="42">
        <v>2</v>
      </c>
      <c r="K43" s="42">
        <v>7.5</v>
      </c>
      <c r="L43" s="42">
        <v>10</v>
      </c>
      <c r="M43" s="42">
        <v>10</v>
      </c>
      <c r="N43" s="42">
        <v>10</v>
      </c>
      <c r="O43" s="42">
        <v>68.5</v>
      </c>
      <c r="P43" s="31"/>
      <c r="R43" s="147"/>
      <c r="S43" s="29"/>
      <c r="T43" s="36"/>
    </row>
    <row r="44" spans="1:20" ht="15.75" thickBot="1" x14ac:dyDescent="0.3">
      <c r="A44" s="152"/>
      <c r="B44" s="28" t="s">
        <v>156</v>
      </c>
      <c r="C44" s="25" t="s">
        <v>123</v>
      </c>
      <c r="D44" s="45" t="s">
        <v>143</v>
      </c>
      <c r="E44" s="42">
        <v>5.5</v>
      </c>
      <c r="F44" s="42">
        <v>8</v>
      </c>
      <c r="G44" s="42">
        <v>5</v>
      </c>
      <c r="H44" s="42">
        <v>9</v>
      </c>
      <c r="I44" s="42">
        <v>9</v>
      </c>
      <c r="J44" s="42">
        <v>5</v>
      </c>
      <c r="K44" s="42">
        <v>7</v>
      </c>
      <c r="L44" s="42">
        <v>9.5</v>
      </c>
      <c r="M44" s="42">
        <v>9.5</v>
      </c>
      <c r="N44" s="42">
        <v>10</v>
      </c>
      <c r="O44" s="42">
        <v>77.5</v>
      </c>
      <c r="P44" s="31"/>
      <c r="R44" s="147"/>
      <c r="S44" s="35"/>
      <c r="T44" s="34"/>
    </row>
    <row r="45" spans="1:20" ht="15.75" thickBot="1" x14ac:dyDescent="0.3">
      <c r="A45" s="148" t="s">
        <v>136</v>
      </c>
      <c r="B45" s="27" t="s">
        <v>128</v>
      </c>
      <c r="C45" s="25" t="s">
        <v>118</v>
      </c>
      <c r="D45" s="45" t="s">
        <v>143</v>
      </c>
      <c r="E45" s="42">
        <v>10</v>
      </c>
      <c r="F45" s="42">
        <v>10</v>
      </c>
      <c r="G45" s="42">
        <v>10</v>
      </c>
      <c r="H45" s="42">
        <v>10</v>
      </c>
      <c r="I45" s="42">
        <v>10</v>
      </c>
      <c r="J45" s="42">
        <v>9</v>
      </c>
      <c r="K45" s="42">
        <v>10</v>
      </c>
      <c r="L45" s="42">
        <v>8</v>
      </c>
      <c r="M45" s="42">
        <v>10</v>
      </c>
      <c r="N45" s="42">
        <v>7</v>
      </c>
      <c r="O45" s="42">
        <v>94</v>
      </c>
      <c r="P45" s="31"/>
      <c r="R45" s="147"/>
      <c r="S45" s="35"/>
      <c r="T45" s="34"/>
    </row>
    <row r="46" spans="1:20" ht="15.75" thickBot="1" x14ac:dyDescent="0.3">
      <c r="A46" s="149"/>
      <c r="B46" s="28" t="s">
        <v>129</v>
      </c>
      <c r="C46" s="26" t="s">
        <v>119</v>
      </c>
      <c r="D46" s="45" t="s">
        <v>143</v>
      </c>
      <c r="E46" s="42">
        <v>10</v>
      </c>
      <c r="F46" s="42">
        <v>9</v>
      </c>
      <c r="G46" s="42">
        <v>9</v>
      </c>
      <c r="H46" s="42">
        <v>9</v>
      </c>
      <c r="I46" s="42">
        <v>9</v>
      </c>
      <c r="J46" s="42">
        <v>9</v>
      </c>
      <c r="K46" s="42">
        <v>10</v>
      </c>
      <c r="L46" s="42">
        <v>7</v>
      </c>
      <c r="M46" s="42">
        <v>10</v>
      </c>
      <c r="N46" s="42">
        <v>4</v>
      </c>
      <c r="O46" s="42">
        <v>86</v>
      </c>
      <c r="P46" s="31"/>
      <c r="R46" s="146"/>
      <c r="S46" s="29"/>
      <c r="T46" s="34"/>
    </row>
    <row r="47" spans="1:20" ht="15.75" thickBot="1" x14ac:dyDescent="0.3">
      <c r="A47" s="148" t="s">
        <v>142</v>
      </c>
      <c r="B47" s="59" t="s">
        <v>44</v>
      </c>
      <c r="C47" s="49" t="s">
        <v>45</v>
      </c>
      <c r="D47" s="51" t="s">
        <v>95</v>
      </c>
      <c r="E47" s="59">
        <v>6</v>
      </c>
      <c r="F47" s="59">
        <v>5</v>
      </c>
      <c r="G47" s="59">
        <v>2</v>
      </c>
      <c r="H47" s="59">
        <v>8.5</v>
      </c>
      <c r="I47" s="59">
        <v>4</v>
      </c>
      <c r="J47" s="59">
        <v>2</v>
      </c>
      <c r="K47" s="59">
        <v>8</v>
      </c>
      <c r="L47" s="59">
        <v>8</v>
      </c>
      <c r="M47" s="59">
        <v>8.5</v>
      </c>
      <c r="N47" s="59">
        <v>9</v>
      </c>
      <c r="O47" s="59">
        <v>61</v>
      </c>
      <c r="P47" s="31"/>
      <c r="R47" s="146"/>
      <c r="S47" s="29"/>
      <c r="T47" s="34"/>
    </row>
    <row r="48" spans="1:20" ht="15.75" thickBot="1" x14ac:dyDescent="0.3">
      <c r="A48" s="149"/>
      <c r="B48" s="28" t="s">
        <v>159</v>
      </c>
      <c r="C48" s="25" t="s">
        <v>126</v>
      </c>
      <c r="D48" s="45" t="s">
        <v>143</v>
      </c>
      <c r="E48" s="42">
        <v>1</v>
      </c>
      <c r="F48" s="42">
        <v>6</v>
      </c>
      <c r="G48" s="42">
        <v>1</v>
      </c>
      <c r="H48" s="42">
        <v>6</v>
      </c>
      <c r="I48" s="42">
        <v>4</v>
      </c>
      <c r="J48" s="42">
        <v>2</v>
      </c>
      <c r="K48" s="42">
        <v>6</v>
      </c>
      <c r="L48" s="42">
        <v>9</v>
      </c>
      <c r="M48" s="42">
        <v>10</v>
      </c>
      <c r="N48" s="42">
        <v>10</v>
      </c>
      <c r="O48" s="42">
        <v>55</v>
      </c>
      <c r="P48" s="56"/>
      <c r="R48" s="146"/>
      <c r="S48" s="35"/>
      <c r="T48" s="36"/>
    </row>
    <row r="49" spans="1:20" ht="15.75" thickBot="1" x14ac:dyDescent="0.3">
      <c r="A49" s="20"/>
      <c r="B49" s="20"/>
      <c r="C49" s="69"/>
      <c r="D49" s="45"/>
      <c r="R49" s="29"/>
      <c r="S49" s="35"/>
      <c r="T49" s="34"/>
    </row>
    <row r="50" spans="1:20" x14ac:dyDescent="0.25">
      <c r="R50" s="20"/>
      <c r="S50" s="20"/>
      <c r="T50" s="20"/>
    </row>
  </sheetData>
  <mergeCells count="12">
    <mergeCell ref="R38:R39"/>
    <mergeCell ref="R43:R45"/>
    <mergeCell ref="R46:R48"/>
    <mergeCell ref="A47:A48"/>
    <mergeCell ref="A45:A46"/>
    <mergeCell ref="A38:A39"/>
    <mergeCell ref="A42:A44"/>
    <mergeCell ref="A3:A6"/>
    <mergeCell ref="A11:A18"/>
    <mergeCell ref="A19:A24"/>
    <mergeCell ref="A25:A26"/>
    <mergeCell ref="A28:A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47"/>
  <sheetViews>
    <sheetView zoomScaleNormal="100" workbookViewId="0">
      <selection activeCell="N18" sqref="N18"/>
    </sheetView>
  </sheetViews>
  <sheetFormatPr defaultRowHeight="15" x14ac:dyDescent="0.25"/>
  <cols>
    <col min="1" max="1" width="12.140625" customWidth="1"/>
    <col min="3" max="3" width="21.42578125" bestFit="1" customWidth="1"/>
  </cols>
  <sheetData>
    <row r="1" spans="1:11" ht="17.25" thickBot="1" x14ac:dyDescent="0.35">
      <c r="A1" s="19" t="s">
        <v>214</v>
      </c>
    </row>
    <row r="2" spans="1:11" ht="24.75" customHeight="1" x14ac:dyDescent="0.25">
      <c r="A2" s="153" t="s">
        <v>0</v>
      </c>
      <c r="B2" s="153" t="s">
        <v>1</v>
      </c>
      <c r="C2" s="153" t="s">
        <v>2</v>
      </c>
      <c r="D2" s="153" t="s">
        <v>81</v>
      </c>
      <c r="E2" s="153" t="s">
        <v>168</v>
      </c>
      <c r="F2" s="153" t="s">
        <v>191</v>
      </c>
      <c r="G2" s="153" t="s">
        <v>169</v>
      </c>
      <c r="H2" s="153" t="s">
        <v>170</v>
      </c>
      <c r="I2" s="153" t="s">
        <v>171</v>
      </c>
      <c r="J2" s="153" t="s">
        <v>192</v>
      </c>
      <c r="K2" s="153" t="s">
        <v>172</v>
      </c>
    </row>
    <row r="3" spans="1:11" ht="15.75" thickBot="1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7.75" thickBot="1" x14ac:dyDescent="0.3">
      <c r="A4" s="155" t="s">
        <v>58</v>
      </c>
      <c r="B4" s="77" t="s">
        <v>59</v>
      </c>
      <c r="C4" s="78" t="s">
        <v>60</v>
      </c>
      <c r="D4" s="77" t="s">
        <v>93</v>
      </c>
      <c r="E4" s="77">
        <v>217</v>
      </c>
      <c r="F4" s="77">
        <v>20</v>
      </c>
      <c r="G4" s="133">
        <v>91</v>
      </c>
      <c r="H4" s="79" t="s">
        <v>164</v>
      </c>
      <c r="I4" s="77">
        <v>3.1</v>
      </c>
      <c r="J4" s="77">
        <v>5</v>
      </c>
      <c r="K4" s="77">
        <v>8.76</v>
      </c>
    </row>
    <row r="5" spans="1:11" ht="27.75" thickBot="1" x14ac:dyDescent="0.3">
      <c r="A5" s="156"/>
      <c r="B5" s="77" t="s">
        <v>65</v>
      </c>
      <c r="C5" s="78" t="s">
        <v>66</v>
      </c>
      <c r="D5" s="77" t="s">
        <v>93</v>
      </c>
      <c r="E5" s="77">
        <v>415</v>
      </c>
      <c r="F5" s="77">
        <v>14</v>
      </c>
      <c r="G5" s="133">
        <v>87.14</v>
      </c>
      <c r="H5" s="79" t="s">
        <v>164</v>
      </c>
      <c r="I5" s="77">
        <v>2.96</v>
      </c>
      <c r="J5" s="77">
        <v>2</v>
      </c>
      <c r="K5" s="77">
        <v>2.41</v>
      </c>
    </row>
    <row r="6" spans="1:11" ht="27.75" thickBot="1" x14ac:dyDescent="0.3">
      <c r="A6" s="157"/>
      <c r="B6" s="77" t="s">
        <v>73</v>
      </c>
      <c r="C6" s="78" t="s">
        <v>74</v>
      </c>
      <c r="D6" s="77" t="s">
        <v>93</v>
      </c>
      <c r="E6" s="77">
        <v>202</v>
      </c>
      <c r="F6" s="77">
        <v>20</v>
      </c>
      <c r="G6" s="133">
        <v>73</v>
      </c>
      <c r="H6" s="79" t="s">
        <v>162</v>
      </c>
      <c r="I6" s="77">
        <v>3.49</v>
      </c>
      <c r="J6" s="77">
        <v>4</v>
      </c>
      <c r="K6" s="77">
        <v>7.92</v>
      </c>
    </row>
    <row r="7" spans="1:11" x14ac:dyDescent="0.25">
      <c r="A7" s="155" t="s">
        <v>3</v>
      </c>
      <c r="B7" s="155" t="s">
        <v>4</v>
      </c>
      <c r="C7" s="158" t="s">
        <v>5</v>
      </c>
      <c r="D7" s="155" t="s">
        <v>95</v>
      </c>
      <c r="E7" s="155">
        <v>1094</v>
      </c>
      <c r="F7" s="155">
        <v>18</v>
      </c>
      <c r="G7" s="160">
        <v>73.33</v>
      </c>
      <c r="H7" s="162" t="s">
        <v>162</v>
      </c>
      <c r="I7" s="155">
        <v>2.5</v>
      </c>
      <c r="J7" s="155">
        <v>3</v>
      </c>
      <c r="K7" s="155">
        <v>1.07</v>
      </c>
    </row>
    <row r="8" spans="1:11" ht="15.75" thickBot="1" x14ac:dyDescent="0.3">
      <c r="A8" s="156"/>
      <c r="B8" s="157"/>
      <c r="C8" s="159"/>
      <c r="D8" s="157"/>
      <c r="E8" s="157"/>
      <c r="F8" s="157"/>
      <c r="G8" s="161"/>
      <c r="H8" s="163"/>
      <c r="I8" s="157"/>
      <c r="J8" s="157"/>
      <c r="K8" s="157"/>
    </row>
    <row r="9" spans="1:11" ht="15.75" thickBot="1" x14ac:dyDescent="0.3">
      <c r="A9" s="156"/>
      <c r="B9" s="77" t="s">
        <v>6</v>
      </c>
      <c r="C9" s="78" t="s">
        <v>7</v>
      </c>
      <c r="D9" s="77" t="s">
        <v>95</v>
      </c>
      <c r="E9" s="77">
        <v>734</v>
      </c>
      <c r="F9" s="77">
        <v>30</v>
      </c>
      <c r="G9" s="133">
        <v>122.07</v>
      </c>
      <c r="H9" s="80" t="s">
        <v>163</v>
      </c>
      <c r="I9" s="77">
        <v>5.5</v>
      </c>
      <c r="J9" s="77">
        <v>15</v>
      </c>
      <c r="K9" s="77">
        <v>52.11</v>
      </c>
    </row>
    <row r="10" spans="1:11" ht="27.75" thickBot="1" x14ac:dyDescent="0.3">
      <c r="A10" s="156"/>
      <c r="B10" s="77" t="s">
        <v>8</v>
      </c>
      <c r="C10" s="78" t="s">
        <v>9</v>
      </c>
      <c r="D10" s="77" t="s">
        <v>95</v>
      </c>
      <c r="E10" s="77">
        <v>1991</v>
      </c>
      <c r="F10" s="77">
        <v>26</v>
      </c>
      <c r="G10" s="133">
        <v>97.6</v>
      </c>
      <c r="H10" s="80" t="s">
        <v>164</v>
      </c>
      <c r="I10" s="77">
        <v>2.59</v>
      </c>
      <c r="J10" s="77">
        <v>8</v>
      </c>
      <c r="K10" s="77">
        <v>3.01</v>
      </c>
    </row>
    <row r="11" spans="1:11" ht="15.75" thickBot="1" x14ac:dyDescent="0.3">
      <c r="A11" s="156"/>
      <c r="B11" s="77" t="s">
        <v>10</v>
      </c>
      <c r="C11" s="78" t="s">
        <v>96</v>
      </c>
      <c r="D11" s="77" t="s">
        <v>95</v>
      </c>
      <c r="E11" s="77">
        <v>1748</v>
      </c>
      <c r="F11" s="77">
        <v>23</v>
      </c>
      <c r="G11" s="133">
        <v>93.33</v>
      </c>
      <c r="H11" s="80" t="s">
        <v>164</v>
      </c>
      <c r="I11" s="77">
        <v>4.2300000000000004</v>
      </c>
      <c r="J11" s="77">
        <v>11</v>
      </c>
      <c r="K11" s="77">
        <v>52.29</v>
      </c>
    </row>
    <row r="12" spans="1:11" ht="27.75" thickBot="1" x14ac:dyDescent="0.3">
      <c r="A12" s="156"/>
      <c r="B12" s="77" t="s">
        <v>12</v>
      </c>
      <c r="C12" s="78" t="s">
        <v>97</v>
      </c>
      <c r="D12" s="77" t="s">
        <v>95</v>
      </c>
      <c r="E12" s="77">
        <v>3783</v>
      </c>
      <c r="F12" s="77">
        <v>37</v>
      </c>
      <c r="G12" s="133">
        <v>128.57</v>
      </c>
      <c r="H12" s="80" t="s">
        <v>163</v>
      </c>
      <c r="I12" s="77">
        <v>6.64</v>
      </c>
      <c r="J12" s="77">
        <v>22</v>
      </c>
      <c r="K12" s="77">
        <v>60.56</v>
      </c>
    </row>
    <row r="13" spans="1:11" ht="15.75" thickBot="1" x14ac:dyDescent="0.3">
      <c r="A13" s="156"/>
      <c r="B13" s="77" t="s">
        <v>16</v>
      </c>
      <c r="C13" s="78" t="s">
        <v>17</v>
      </c>
      <c r="D13" s="77" t="s">
        <v>95</v>
      </c>
      <c r="E13" s="77">
        <v>1353</v>
      </c>
      <c r="F13" s="77">
        <v>25</v>
      </c>
      <c r="G13" s="133">
        <v>109.6</v>
      </c>
      <c r="H13" s="80" t="s">
        <v>163</v>
      </c>
      <c r="I13" s="77">
        <v>6.84</v>
      </c>
      <c r="J13" s="77">
        <v>12</v>
      </c>
      <c r="K13" s="77">
        <v>69.739999999999995</v>
      </c>
    </row>
    <row r="14" spans="1:11" ht="15.75" thickBot="1" x14ac:dyDescent="0.3">
      <c r="A14" s="156"/>
      <c r="B14" s="77" t="s">
        <v>18</v>
      </c>
      <c r="C14" s="78" t="s">
        <v>19</v>
      </c>
      <c r="D14" s="77" t="s">
        <v>95</v>
      </c>
      <c r="E14" s="77">
        <v>3285</v>
      </c>
      <c r="F14" s="77">
        <v>13</v>
      </c>
      <c r="G14" s="133">
        <v>90.77</v>
      </c>
      <c r="H14" s="80" t="s">
        <v>164</v>
      </c>
      <c r="I14" s="77">
        <v>3.08</v>
      </c>
      <c r="J14" s="77">
        <v>2</v>
      </c>
      <c r="K14" s="77">
        <v>0.06</v>
      </c>
    </row>
    <row r="15" spans="1:11" ht="15.75" thickBot="1" x14ac:dyDescent="0.3">
      <c r="A15" s="157"/>
      <c r="B15" s="77" t="s">
        <v>20</v>
      </c>
      <c r="C15" s="78" t="s">
        <v>21</v>
      </c>
      <c r="D15" s="77" t="s">
        <v>95</v>
      </c>
      <c r="E15" s="77">
        <v>791</v>
      </c>
      <c r="F15" s="77">
        <v>13</v>
      </c>
      <c r="G15" s="133">
        <v>72.31</v>
      </c>
      <c r="H15" s="80" t="s">
        <v>162</v>
      </c>
      <c r="I15" s="77">
        <v>2.4700000000000002</v>
      </c>
      <c r="J15" s="77">
        <v>0</v>
      </c>
      <c r="K15" s="77">
        <v>0</v>
      </c>
    </row>
    <row r="16" spans="1:11" x14ac:dyDescent="0.25">
      <c r="A16" s="155" t="s">
        <v>24</v>
      </c>
      <c r="B16" s="155" t="s">
        <v>25</v>
      </c>
      <c r="C16" s="158" t="s">
        <v>26</v>
      </c>
      <c r="D16" s="155" t="s">
        <v>95</v>
      </c>
      <c r="E16" s="155">
        <v>2521</v>
      </c>
      <c r="F16" s="155">
        <v>12</v>
      </c>
      <c r="G16" s="160">
        <v>58.46</v>
      </c>
      <c r="H16" s="162" t="s">
        <v>162</v>
      </c>
      <c r="I16" s="155">
        <v>2.36</v>
      </c>
      <c r="J16" s="155">
        <v>0</v>
      </c>
      <c r="K16" s="155">
        <v>0</v>
      </c>
    </row>
    <row r="17" spans="1:11" ht="15.75" thickBot="1" x14ac:dyDescent="0.3">
      <c r="A17" s="156"/>
      <c r="B17" s="157"/>
      <c r="C17" s="159"/>
      <c r="D17" s="157"/>
      <c r="E17" s="157"/>
      <c r="F17" s="157"/>
      <c r="G17" s="161"/>
      <c r="H17" s="163"/>
      <c r="I17" s="157"/>
      <c r="J17" s="157"/>
      <c r="K17" s="157"/>
    </row>
    <row r="18" spans="1:11" ht="27.75" thickBot="1" x14ac:dyDescent="0.3">
      <c r="A18" s="156"/>
      <c r="B18" s="77" t="s">
        <v>27</v>
      </c>
      <c r="C18" s="78" t="s">
        <v>28</v>
      </c>
      <c r="D18" s="77" t="s">
        <v>95</v>
      </c>
      <c r="E18" s="77">
        <v>1328</v>
      </c>
      <c r="F18" s="77">
        <v>12</v>
      </c>
      <c r="G18" s="133">
        <v>61.67</v>
      </c>
      <c r="H18" s="80" t="s">
        <v>162</v>
      </c>
      <c r="I18" s="77">
        <v>2.89</v>
      </c>
      <c r="J18" s="77">
        <v>0</v>
      </c>
      <c r="K18" s="77">
        <v>0</v>
      </c>
    </row>
    <row r="19" spans="1:11" ht="15.75" thickBot="1" x14ac:dyDescent="0.3">
      <c r="A19" s="156"/>
      <c r="B19" s="77" t="s">
        <v>29</v>
      </c>
      <c r="C19" s="78" t="s">
        <v>30</v>
      </c>
      <c r="D19" s="77" t="s">
        <v>95</v>
      </c>
      <c r="E19" s="77">
        <v>1428</v>
      </c>
      <c r="F19" s="77">
        <v>31</v>
      </c>
      <c r="G19" s="133">
        <v>130.71</v>
      </c>
      <c r="H19" s="80" t="s">
        <v>165</v>
      </c>
      <c r="I19" s="77">
        <v>5.62</v>
      </c>
      <c r="J19" s="77">
        <v>19</v>
      </c>
      <c r="K19" s="77">
        <v>54.07</v>
      </c>
    </row>
    <row r="20" spans="1:11" ht="27.75" thickBot="1" x14ac:dyDescent="0.3">
      <c r="A20" s="156"/>
      <c r="B20" s="77" t="s">
        <v>31</v>
      </c>
      <c r="C20" s="78" t="s">
        <v>32</v>
      </c>
      <c r="D20" s="77" t="s">
        <v>95</v>
      </c>
      <c r="E20" s="77">
        <v>445</v>
      </c>
      <c r="F20" s="77">
        <v>30</v>
      </c>
      <c r="G20" s="133">
        <v>85.71</v>
      </c>
      <c r="H20" s="80" t="s">
        <v>164</v>
      </c>
      <c r="I20" s="77">
        <v>3.02</v>
      </c>
      <c r="J20" s="77">
        <v>7</v>
      </c>
      <c r="K20" s="77">
        <v>7.68</v>
      </c>
    </row>
    <row r="21" spans="1:11" ht="15.75" thickBot="1" x14ac:dyDescent="0.3">
      <c r="A21" s="156"/>
      <c r="B21" s="77" t="s">
        <v>33</v>
      </c>
      <c r="C21" s="78" t="s">
        <v>34</v>
      </c>
      <c r="D21" s="77" t="s">
        <v>95</v>
      </c>
      <c r="E21" s="77">
        <v>1142</v>
      </c>
      <c r="F21" s="77">
        <v>18</v>
      </c>
      <c r="G21" s="133">
        <v>88.89</v>
      </c>
      <c r="H21" s="80" t="s">
        <v>164</v>
      </c>
      <c r="I21" s="77">
        <v>2.2999999999999998</v>
      </c>
      <c r="J21" s="77">
        <v>3</v>
      </c>
      <c r="K21" s="77">
        <v>0.26</v>
      </c>
    </row>
    <row r="22" spans="1:11" ht="15.75" thickBot="1" x14ac:dyDescent="0.3">
      <c r="A22" s="157"/>
      <c r="B22" s="77" t="s">
        <v>37</v>
      </c>
      <c r="C22" s="78" t="s">
        <v>38</v>
      </c>
      <c r="D22" s="77" t="s">
        <v>95</v>
      </c>
      <c r="E22" s="77">
        <v>328</v>
      </c>
      <c r="F22" s="77">
        <v>19</v>
      </c>
      <c r="G22" s="133">
        <v>81.05</v>
      </c>
      <c r="H22" s="80" t="s">
        <v>164</v>
      </c>
      <c r="I22" s="77">
        <v>2.4500000000000002</v>
      </c>
      <c r="J22" s="77">
        <v>3</v>
      </c>
      <c r="K22" s="77">
        <v>1.46</v>
      </c>
    </row>
    <row r="23" spans="1:11" ht="27.75" thickBot="1" x14ac:dyDescent="0.3">
      <c r="A23" s="81" t="s">
        <v>58</v>
      </c>
      <c r="B23" s="80" t="s">
        <v>71</v>
      </c>
      <c r="C23" s="78" t="s">
        <v>72</v>
      </c>
      <c r="D23" s="77" t="s">
        <v>95</v>
      </c>
      <c r="E23" s="77">
        <v>824</v>
      </c>
      <c r="F23" s="77">
        <v>23</v>
      </c>
      <c r="G23" s="133">
        <v>87.83</v>
      </c>
      <c r="H23" s="82" t="s">
        <v>164</v>
      </c>
      <c r="I23" s="77">
        <v>3.31</v>
      </c>
      <c r="J23" s="77">
        <v>7</v>
      </c>
      <c r="K23" s="77">
        <v>39.44</v>
      </c>
    </row>
    <row r="24" spans="1:11" ht="15.75" thickBot="1" x14ac:dyDescent="0.3">
      <c r="A24" s="155" t="s">
        <v>166</v>
      </c>
      <c r="B24" s="77" t="s">
        <v>46</v>
      </c>
      <c r="C24" s="78" t="s">
        <v>47</v>
      </c>
      <c r="D24" s="77" t="s">
        <v>95</v>
      </c>
      <c r="E24" s="77">
        <v>2145</v>
      </c>
      <c r="F24" s="77">
        <v>16</v>
      </c>
      <c r="G24" s="133">
        <v>85</v>
      </c>
      <c r="H24" s="80" t="s">
        <v>164</v>
      </c>
      <c r="I24" s="77">
        <v>2.66</v>
      </c>
      <c r="J24" s="77">
        <v>3</v>
      </c>
      <c r="K24" s="77">
        <v>0.79</v>
      </c>
    </row>
    <row r="25" spans="1:11" ht="27.75" thickBot="1" x14ac:dyDescent="0.3">
      <c r="A25" s="156"/>
      <c r="B25" s="77" t="s">
        <v>48</v>
      </c>
      <c r="C25" s="78" t="s">
        <v>49</v>
      </c>
      <c r="D25" s="77" t="s">
        <v>95</v>
      </c>
      <c r="E25" s="77">
        <v>1317</v>
      </c>
      <c r="F25" s="77">
        <v>24</v>
      </c>
      <c r="G25" s="133">
        <v>86.96</v>
      </c>
      <c r="H25" s="80" t="s">
        <v>164</v>
      </c>
      <c r="I25" s="77">
        <v>3.02</v>
      </c>
      <c r="J25" s="77">
        <v>7</v>
      </c>
      <c r="K25" s="77">
        <v>3.71</v>
      </c>
    </row>
    <row r="26" spans="1:11" ht="27.75" thickBot="1" x14ac:dyDescent="0.3">
      <c r="A26" s="156"/>
      <c r="B26" s="80" t="s">
        <v>50</v>
      </c>
      <c r="C26" s="78" t="s">
        <v>51</v>
      </c>
      <c r="D26" s="77" t="s">
        <v>95</v>
      </c>
      <c r="E26" s="77">
        <v>2363</v>
      </c>
      <c r="F26" s="77">
        <v>29</v>
      </c>
      <c r="G26" s="133">
        <v>110</v>
      </c>
      <c r="H26" s="80" t="s">
        <v>163</v>
      </c>
      <c r="I26" s="77">
        <v>3.75</v>
      </c>
      <c r="J26" s="77">
        <v>14</v>
      </c>
      <c r="K26" s="77">
        <v>49.82</v>
      </c>
    </row>
    <row r="27" spans="1:11" ht="15.75" thickBot="1" x14ac:dyDescent="0.3">
      <c r="A27" s="156"/>
      <c r="B27" s="80" t="s">
        <v>54</v>
      </c>
      <c r="C27" s="78" t="s">
        <v>55</v>
      </c>
      <c r="D27" s="77" t="s">
        <v>95</v>
      </c>
      <c r="E27" s="77">
        <v>1608</v>
      </c>
      <c r="F27" s="77">
        <v>27</v>
      </c>
      <c r="G27" s="133">
        <v>106.92</v>
      </c>
      <c r="H27" s="80" t="s">
        <v>163</v>
      </c>
      <c r="I27" s="77">
        <v>6.35</v>
      </c>
      <c r="J27" s="77">
        <v>11</v>
      </c>
      <c r="K27" s="77">
        <v>48.94</v>
      </c>
    </row>
    <row r="28" spans="1:11" ht="27.75" thickBot="1" x14ac:dyDescent="0.3">
      <c r="A28" s="156"/>
      <c r="B28" s="77" t="s">
        <v>56</v>
      </c>
      <c r="C28" s="78" t="s">
        <v>57</v>
      </c>
      <c r="D28" s="77" t="s">
        <v>95</v>
      </c>
      <c r="E28" s="77">
        <v>2493</v>
      </c>
      <c r="F28" s="77">
        <v>29</v>
      </c>
      <c r="G28" s="133">
        <v>93.79</v>
      </c>
      <c r="H28" s="77" t="s">
        <v>164</v>
      </c>
      <c r="I28" s="77">
        <v>2.84</v>
      </c>
      <c r="J28" s="77">
        <v>10</v>
      </c>
      <c r="K28" s="77">
        <v>14.28</v>
      </c>
    </row>
    <row r="29" spans="1:11" ht="27.75" thickBot="1" x14ac:dyDescent="0.3">
      <c r="A29" s="157"/>
      <c r="B29" s="77" t="s">
        <v>52</v>
      </c>
      <c r="C29" s="78" t="s">
        <v>75</v>
      </c>
      <c r="D29" s="77" t="s">
        <v>95</v>
      </c>
      <c r="E29" s="77">
        <v>1195</v>
      </c>
      <c r="F29" s="77">
        <v>26</v>
      </c>
      <c r="G29" s="133">
        <v>92</v>
      </c>
      <c r="H29" s="80" t="s">
        <v>164</v>
      </c>
      <c r="I29" s="77">
        <v>3.32</v>
      </c>
      <c r="J29" s="77">
        <v>8</v>
      </c>
      <c r="K29" s="77">
        <v>32.01</v>
      </c>
    </row>
    <row r="30" spans="1:11" ht="27.75" thickBot="1" x14ac:dyDescent="0.3">
      <c r="A30" s="155" t="s">
        <v>39</v>
      </c>
      <c r="B30" s="77" t="s">
        <v>40</v>
      </c>
      <c r="C30" s="78" t="s">
        <v>41</v>
      </c>
      <c r="D30" s="77" t="s">
        <v>95</v>
      </c>
      <c r="E30" s="77">
        <v>874</v>
      </c>
      <c r="F30" s="77">
        <v>23</v>
      </c>
      <c r="G30" s="133">
        <v>107.27</v>
      </c>
      <c r="H30" s="80" t="s">
        <v>163</v>
      </c>
      <c r="I30" s="77">
        <v>5.78</v>
      </c>
      <c r="J30" s="77">
        <v>8</v>
      </c>
      <c r="K30" s="77">
        <v>31.69</v>
      </c>
    </row>
    <row r="31" spans="1:11" ht="15.75" thickBot="1" x14ac:dyDescent="0.3">
      <c r="A31" s="157"/>
      <c r="B31" s="77" t="s">
        <v>42</v>
      </c>
      <c r="C31" s="78" t="s">
        <v>43</v>
      </c>
      <c r="D31" s="77" t="s">
        <v>95</v>
      </c>
      <c r="E31" s="77">
        <v>1169</v>
      </c>
      <c r="F31" s="77">
        <v>22</v>
      </c>
      <c r="G31" s="133">
        <v>96.19</v>
      </c>
      <c r="H31" s="80" t="s">
        <v>164</v>
      </c>
      <c r="I31" s="77">
        <v>4.43</v>
      </c>
      <c r="J31" s="77">
        <v>6</v>
      </c>
      <c r="K31" s="77">
        <v>16.23</v>
      </c>
    </row>
    <row r="32" spans="1:11" ht="27.75" thickBot="1" x14ac:dyDescent="0.3">
      <c r="A32" s="76" t="s">
        <v>142</v>
      </c>
      <c r="B32" s="77" t="s">
        <v>44</v>
      </c>
      <c r="C32" s="78" t="s">
        <v>45</v>
      </c>
      <c r="D32" s="77" t="s">
        <v>95</v>
      </c>
      <c r="E32" s="77">
        <v>1061</v>
      </c>
      <c r="F32" s="77">
        <v>22</v>
      </c>
      <c r="G32" s="133">
        <v>101.05</v>
      </c>
      <c r="H32" s="80" t="s">
        <v>164</v>
      </c>
      <c r="I32" s="77">
        <v>6.72</v>
      </c>
      <c r="J32" s="77">
        <v>7</v>
      </c>
      <c r="K32" s="77">
        <v>74.14</v>
      </c>
    </row>
    <row r="33" spans="1:11" ht="15.75" thickBot="1" x14ac:dyDescent="0.3">
      <c r="A33" s="70" t="s">
        <v>138</v>
      </c>
      <c r="B33" s="70" t="s">
        <v>131</v>
      </c>
      <c r="C33" s="73" t="s">
        <v>124</v>
      </c>
      <c r="D33" s="88" t="s">
        <v>143</v>
      </c>
      <c r="E33" s="85">
        <v>6740</v>
      </c>
      <c r="F33" s="85">
        <v>19</v>
      </c>
      <c r="G33" s="132">
        <v>88.888888888888886</v>
      </c>
      <c r="H33" s="80" t="s">
        <v>164</v>
      </c>
      <c r="I33" s="83">
        <v>3.2888523610280931</v>
      </c>
      <c r="J33" s="85">
        <v>2</v>
      </c>
      <c r="K33" s="83">
        <v>2.9673590504451036E-2</v>
      </c>
    </row>
    <row r="34" spans="1:11" ht="15.75" thickBot="1" x14ac:dyDescent="0.3">
      <c r="A34" s="70" t="s">
        <v>141</v>
      </c>
      <c r="B34" s="75" t="s">
        <v>160</v>
      </c>
      <c r="C34" s="73" t="s">
        <v>122</v>
      </c>
      <c r="D34" s="89" t="s">
        <v>143</v>
      </c>
      <c r="E34" s="85">
        <v>1890</v>
      </c>
      <c r="F34" s="85">
        <v>13</v>
      </c>
      <c r="G34" s="132">
        <v>83.07692307692308</v>
      </c>
      <c r="H34" s="80" t="s">
        <v>164</v>
      </c>
      <c r="I34" s="83">
        <v>4.3857142857142861</v>
      </c>
      <c r="J34" s="85">
        <v>2</v>
      </c>
      <c r="K34" s="83">
        <v>6.4021164021164019</v>
      </c>
    </row>
    <row r="35" spans="1:11" ht="15.75" thickBot="1" x14ac:dyDescent="0.3">
      <c r="A35" s="70" t="s">
        <v>137</v>
      </c>
      <c r="B35" s="75" t="s">
        <v>152</v>
      </c>
      <c r="C35" s="73" t="s">
        <v>154</v>
      </c>
      <c r="D35" s="89" t="s">
        <v>143</v>
      </c>
      <c r="E35" s="85">
        <v>5283</v>
      </c>
      <c r="F35" s="85">
        <v>22</v>
      </c>
      <c r="G35" s="132">
        <v>98.181818181818187</v>
      </c>
      <c r="H35" s="80" t="s">
        <v>164</v>
      </c>
      <c r="I35" s="83">
        <v>4.6494416051485894</v>
      </c>
      <c r="J35" s="85">
        <v>7</v>
      </c>
      <c r="K35" s="83">
        <v>16.695059625212945</v>
      </c>
    </row>
    <row r="36" spans="1:11" ht="15.75" thickBot="1" x14ac:dyDescent="0.3">
      <c r="A36" s="70" t="s">
        <v>140</v>
      </c>
      <c r="B36" s="75" t="s">
        <v>153</v>
      </c>
      <c r="C36" s="73" t="s">
        <v>121</v>
      </c>
      <c r="D36" s="89" t="s">
        <v>143</v>
      </c>
      <c r="E36" s="85">
        <v>2199.3333333333335</v>
      </c>
      <c r="F36" s="85">
        <v>26</v>
      </c>
      <c r="G36" s="132">
        <v>100</v>
      </c>
      <c r="H36" s="80" t="s">
        <v>163</v>
      </c>
      <c r="I36" s="83">
        <v>5.0953552752999069</v>
      </c>
      <c r="J36" s="85">
        <v>6</v>
      </c>
      <c r="K36" s="83">
        <v>27.205213701121551</v>
      </c>
    </row>
    <row r="37" spans="1:11" ht="27" thickBot="1" x14ac:dyDescent="0.3">
      <c r="A37" s="164" t="s">
        <v>145</v>
      </c>
      <c r="B37" s="75" t="s">
        <v>148</v>
      </c>
      <c r="C37" s="73" t="s">
        <v>150</v>
      </c>
      <c r="D37" s="89" t="s">
        <v>143</v>
      </c>
      <c r="E37" s="85">
        <v>2215</v>
      </c>
      <c r="F37" s="85">
        <v>29</v>
      </c>
      <c r="G37" s="132">
        <v>93.571428571428584</v>
      </c>
      <c r="H37" s="80" t="s">
        <v>164</v>
      </c>
      <c r="I37" s="83">
        <v>3.6251404719858722</v>
      </c>
      <c r="J37" s="85">
        <v>7</v>
      </c>
      <c r="K37" s="83">
        <v>20.316027088036119</v>
      </c>
    </row>
    <row r="38" spans="1:11" ht="26.25" thickBot="1" x14ac:dyDescent="0.3">
      <c r="A38" s="165"/>
      <c r="B38" s="75" t="s">
        <v>149</v>
      </c>
      <c r="C38" s="74" t="s">
        <v>151</v>
      </c>
      <c r="D38" s="89" t="s">
        <v>143</v>
      </c>
      <c r="E38" s="86" t="s">
        <v>167</v>
      </c>
      <c r="F38" s="86" t="s">
        <v>167</v>
      </c>
      <c r="G38" s="87" t="s">
        <v>167</v>
      </c>
      <c r="H38" s="84" t="s">
        <v>167</v>
      </c>
      <c r="I38" s="84" t="s">
        <v>167</v>
      </c>
      <c r="J38" s="86" t="s">
        <v>167</v>
      </c>
      <c r="K38" s="84" t="s">
        <v>167</v>
      </c>
    </row>
    <row r="39" spans="1:11" ht="26.25" thickBot="1" x14ac:dyDescent="0.3">
      <c r="A39" s="71" t="s">
        <v>147</v>
      </c>
      <c r="B39" s="70" t="s">
        <v>157</v>
      </c>
      <c r="C39" s="74" t="s">
        <v>134</v>
      </c>
      <c r="D39" s="89" t="s">
        <v>143</v>
      </c>
      <c r="E39" s="85">
        <v>1688</v>
      </c>
      <c r="F39" s="85">
        <v>22</v>
      </c>
      <c r="G39" s="132">
        <v>76.363636363636374</v>
      </c>
      <c r="H39" s="83" t="s">
        <v>162</v>
      </c>
      <c r="I39" s="83">
        <v>2.3886255924170614</v>
      </c>
      <c r="J39" s="85">
        <v>2</v>
      </c>
      <c r="K39" s="83">
        <v>3.7914691943127963</v>
      </c>
    </row>
    <row r="40" spans="1:11" ht="15.75" thickBot="1" x14ac:dyDescent="0.3">
      <c r="A40" s="70" t="s">
        <v>135</v>
      </c>
      <c r="B40" s="70" t="s">
        <v>130</v>
      </c>
      <c r="C40" s="73" t="s">
        <v>120</v>
      </c>
      <c r="D40" s="89" t="s">
        <v>143</v>
      </c>
      <c r="E40" s="85">
        <v>2228</v>
      </c>
      <c r="F40" s="85">
        <v>16</v>
      </c>
      <c r="G40" s="132">
        <v>101.25</v>
      </c>
      <c r="H40" s="83" t="s">
        <v>163</v>
      </c>
      <c r="I40" s="83">
        <v>4.1530520646319573</v>
      </c>
      <c r="J40" s="85">
        <v>4</v>
      </c>
      <c r="K40" s="83">
        <v>2.5134649910233393</v>
      </c>
    </row>
    <row r="41" spans="1:11" ht="15.75" thickBot="1" x14ac:dyDescent="0.3">
      <c r="A41" s="166" t="s">
        <v>146</v>
      </c>
      <c r="B41" s="70" t="s">
        <v>132</v>
      </c>
      <c r="C41" s="72" t="s">
        <v>127</v>
      </c>
      <c r="D41" s="89" t="s">
        <v>143</v>
      </c>
      <c r="E41" s="85">
        <v>3257</v>
      </c>
      <c r="F41" s="85">
        <v>30</v>
      </c>
      <c r="G41" s="132">
        <v>119.31034482758621</v>
      </c>
      <c r="H41" s="83" t="s">
        <v>163</v>
      </c>
      <c r="I41" s="83">
        <v>4.8734732226746003</v>
      </c>
      <c r="J41" s="85">
        <v>14</v>
      </c>
      <c r="K41" s="83">
        <v>36.01473748848634</v>
      </c>
    </row>
    <row r="42" spans="1:11" ht="15.75" thickBot="1" x14ac:dyDescent="0.3">
      <c r="A42" s="167"/>
      <c r="B42" s="75" t="s">
        <v>155</v>
      </c>
      <c r="C42" s="73" t="s">
        <v>125</v>
      </c>
      <c r="D42" s="89" t="s">
        <v>143</v>
      </c>
      <c r="E42" s="85">
        <v>3544</v>
      </c>
      <c r="F42" s="85">
        <v>30</v>
      </c>
      <c r="G42" s="132">
        <v>113.10344827586206</v>
      </c>
      <c r="H42" s="83" t="s">
        <v>163</v>
      </c>
      <c r="I42" s="83">
        <v>5.1457838479809972</v>
      </c>
      <c r="J42" s="85">
        <v>11</v>
      </c>
      <c r="K42" s="83">
        <v>31.264108352144472</v>
      </c>
    </row>
    <row r="43" spans="1:11" ht="15.75" thickBot="1" x14ac:dyDescent="0.3">
      <c r="A43" s="168"/>
      <c r="B43" s="75" t="s">
        <v>156</v>
      </c>
      <c r="C43" s="73" t="s">
        <v>123</v>
      </c>
      <c r="D43" s="89" t="s">
        <v>143</v>
      </c>
      <c r="E43" s="85">
        <v>1623.2000000000003</v>
      </c>
      <c r="F43" s="85">
        <v>31</v>
      </c>
      <c r="G43" s="132">
        <v>102.75862068965517</v>
      </c>
      <c r="H43" s="83" t="s">
        <v>164</v>
      </c>
      <c r="I43" s="83">
        <v>4.5494476591267752</v>
      </c>
      <c r="J43" s="85">
        <v>11</v>
      </c>
      <c r="K43" s="83">
        <v>28.117299162148836</v>
      </c>
    </row>
    <row r="44" spans="1:11" ht="15.75" thickBot="1" x14ac:dyDescent="0.3">
      <c r="A44" s="164" t="s">
        <v>136</v>
      </c>
      <c r="B44" s="70" t="s">
        <v>128</v>
      </c>
      <c r="C44" s="73" t="s">
        <v>118</v>
      </c>
      <c r="D44" s="89" t="s">
        <v>143</v>
      </c>
      <c r="E44" s="85">
        <v>3352</v>
      </c>
      <c r="F44" s="85">
        <v>33</v>
      </c>
      <c r="G44" s="132">
        <v>112.12121212121212</v>
      </c>
      <c r="H44" s="83" t="s">
        <v>163</v>
      </c>
      <c r="I44" s="83">
        <v>5.9149761336515514</v>
      </c>
      <c r="J44" s="85">
        <v>16</v>
      </c>
      <c r="K44" s="83">
        <v>68.377088305489266</v>
      </c>
    </row>
    <row r="45" spans="1:11" ht="15.75" thickBot="1" x14ac:dyDescent="0.3">
      <c r="A45" s="165"/>
      <c r="B45" s="75" t="s">
        <v>129</v>
      </c>
      <c r="C45" s="72" t="s">
        <v>119</v>
      </c>
      <c r="D45" s="89" t="s">
        <v>143</v>
      </c>
      <c r="E45" s="85">
        <v>3716</v>
      </c>
      <c r="F45" s="85">
        <v>25</v>
      </c>
      <c r="G45" s="132">
        <v>121.66666666666666</v>
      </c>
      <c r="H45" s="83" t="s">
        <v>163</v>
      </c>
      <c r="I45" s="83">
        <v>6.6154054054054052</v>
      </c>
      <c r="J45" s="85">
        <v>13</v>
      </c>
      <c r="K45" s="83">
        <v>85.764262648008611</v>
      </c>
    </row>
    <row r="46" spans="1:11" ht="15.75" thickBot="1" x14ac:dyDescent="0.3">
      <c r="A46" s="90" t="s">
        <v>142</v>
      </c>
      <c r="B46" s="75" t="s">
        <v>159</v>
      </c>
      <c r="C46" s="73" t="s">
        <v>126</v>
      </c>
      <c r="D46" s="89" t="s">
        <v>143</v>
      </c>
      <c r="E46" s="85">
        <v>2297</v>
      </c>
      <c r="F46" s="85">
        <v>27</v>
      </c>
      <c r="G46" s="132">
        <v>95.384615384615387</v>
      </c>
      <c r="H46" s="83" t="s">
        <v>164</v>
      </c>
      <c r="I46" s="83">
        <v>4.5527593818984551</v>
      </c>
      <c r="J46" s="85">
        <v>6</v>
      </c>
      <c r="K46" s="83">
        <v>21.985198084457988</v>
      </c>
    </row>
    <row r="47" spans="1:11" x14ac:dyDescent="0.25">
      <c r="A47" t="s">
        <v>175</v>
      </c>
    </row>
  </sheetData>
  <mergeCells count="39">
    <mergeCell ref="A7:A15"/>
    <mergeCell ref="D2:D3"/>
    <mergeCell ref="F2:F3"/>
    <mergeCell ref="J2:J3"/>
    <mergeCell ref="A41:A43"/>
    <mergeCell ref="I7:I8"/>
    <mergeCell ref="J7:J8"/>
    <mergeCell ref="I2:I3"/>
    <mergeCell ref="K16:K17"/>
    <mergeCell ref="A24:A29"/>
    <mergeCell ref="A30:A31"/>
    <mergeCell ref="A37:A38"/>
    <mergeCell ref="A16:A22"/>
    <mergeCell ref="G16:G17"/>
    <mergeCell ref="H16:H17"/>
    <mergeCell ref="A44:A45"/>
    <mergeCell ref="I16:I17"/>
    <mergeCell ref="J16:J17"/>
    <mergeCell ref="B16:B17"/>
    <mergeCell ref="C16:C17"/>
    <mergeCell ref="D16:D17"/>
    <mergeCell ref="E16:E17"/>
    <mergeCell ref="F16:F17"/>
    <mergeCell ref="K2:K3"/>
    <mergeCell ref="A4:A6"/>
    <mergeCell ref="B7:B8"/>
    <mergeCell ref="C7:C8"/>
    <mergeCell ref="D7:D8"/>
    <mergeCell ref="E7:E8"/>
    <mergeCell ref="F7:F8"/>
    <mergeCell ref="G7:G8"/>
    <mergeCell ref="H7:H8"/>
    <mergeCell ref="A2:A3"/>
    <mergeCell ref="B2:B3"/>
    <mergeCell ref="C2:C3"/>
    <mergeCell ref="E2:E3"/>
    <mergeCell ref="G2:G3"/>
    <mergeCell ref="H2:H3"/>
    <mergeCell ref="K7:K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R84"/>
  <sheetViews>
    <sheetView topLeftCell="A43" zoomScale="80" zoomScaleNormal="80" workbookViewId="0">
      <selection activeCell="A76" sqref="A76:T84"/>
    </sheetView>
  </sheetViews>
  <sheetFormatPr defaultRowHeight="15" x14ac:dyDescent="0.25"/>
  <cols>
    <col min="1" max="1" width="12.140625" customWidth="1"/>
    <col min="3" max="3" width="42.28515625" bestFit="1" customWidth="1"/>
    <col min="30" max="30" width="16.5703125" bestFit="1" customWidth="1"/>
  </cols>
  <sheetData>
    <row r="1" spans="1:29" ht="17.25" thickBot="1" x14ac:dyDescent="0.3">
      <c r="A1" s="3" t="s">
        <v>215</v>
      </c>
    </row>
    <row r="2" spans="1:29" ht="26.25" thickBot="1" x14ac:dyDescent="0.3">
      <c r="A2" s="18" t="s">
        <v>0</v>
      </c>
      <c r="B2" s="18" t="s">
        <v>1</v>
      </c>
      <c r="C2" s="18" t="s">
        <v>2</v>
      </c>
      <c r="D2" s="18" t="s">
        <v>81</v>
      </c>
      <c r="E2" s="18" t="s">
        <v>98</v>
      </c>
      <c r="F2" s="18" t="s">
        <v>99</v>
      </c>
      <c r="G2" s="18" t="s">
        <v>100</v>
      </c>
      <c r="H2" s="18" t="s">
        <v>77</v>
      </c>
      <c r="I2" s="18" t="s">
        <v>177</v>
      </c>
      <c r="J2" s="18" t="s">
        <v>101</v>
      </c>
      <c r="K2" s="18" t="s">
        <v>102</v>
      </c>
      <c r="L2" s="18" t="s">
        <v>103</v>
      </c>
      <c r="M2" s="18" t="s">
        <v>193</v>
      </c>
      <c r="N2" s="18" t="s">
        <v>78</v>
      </c>
      <c r="O2" s="18" t="s">
        <v>104</v>
      </c>
      <c r="P2" s="18" t="s">
        <v>105</v>
      </c>
      <c r="Q2" s="18" t="s">
        <v>106</v>
      </c>
      <c r="R2" s="18" t="s">
        <v>79</v>
      </c>
      <c r="S2" s="18" t="s">
        <v>194</v>
      </c>
      <c r="T2" s="18" t="s">
        <v>195</v>
      </c>
      <c r="U2" s="18" t="s">
        <v>80</v>
      </c>
      <c r="V2" s="18" t="s">
        <v>139</v>
      </c>
      <c r="W2" s="18" t="s">
        <v>144</v>
      </c>
      <c r="Y2" s="63"/>
      <c r="Z2" s="63"/>
      <c r="AA2" s="63"/>
      <c r="AB2" s="63"/>
      <c r="AC2" s="63"/>
    </row>
    <row r="3" spans="1:29" ht="15.75" thickBot="1" x14ac:dyDescent="0.3">
      <c r="A3" s="172" t="s">
        <v>166</v>
      </c>
      <c r="B3" s="57" t="s">
        <v>46</v>
      </c>
      <c r="C3" s="58" t="s">
        <v>47</v>
      </c>
      <c r="D3" s="57" t="s">
        <v>93</v>
      </c>
      <c r="E3" s="57">
        <v>2</v>
      </c>
      <c r="F3" s="57">
        <v>1</v>
      </c>
      <c r="G3" s="57">
        <v>8</v>
      </c>
      <c r="H3" s="57"/>
      <c r="I3" s="100"/>
      <c r="J3" s="57"/>
      <c r="K3" s="57"/>
      <c r="L3" s="57"/>
      <c r="M3" s="103"/>
      <c r="N3" s="57"/>
      <c r="O3" s="57"/>
      <c r="P3" s="57"/>
      <c r="Q3" s="57"/>
      <c r="R3" s="57"/>
      <c r="S3" s="103"/>
      <c r="T3" s="103"/>
      <c r="U3" s="57"/>
      <c r="V3" s="23"/>
      <c r="W3" s="23"/>
      <c r="Y3" s="62"/>
      <c r="Z3" s="62"/>
      <c r="AA3" s="61"/>
      <c r="AB3" s="41"/>
      <c r="AC3" s="33"/>
    </row>
    <row r="4" spans="1:29" ht="15.75" thickBot="1" x14ac:dyDescent="0.3">
      <c r="A4" s="173"/>
      <c r="B4" s="57" t="s">
        <v>48</v>
      </c>
      <c r="C4" s="58" t="s">
        <v>49</v>
      </c>
      <c r="D4" s="57" t="s">
        <v>93</v>
      </c>
      <c r="E4" s="57">
        <v>3</v>
      </c>
      <c r="F4" s="57"/>
      <c r="G4" s="57">
        <v>9</v>
      </c>
      <c r="H4" s="57"/>
      <c r="I4" s="100"/>
      <c r="J4" s="57"/>
      <c r="K4" s="57"/>
      <c r="L4" s="57"/>
      <c r="M4" s="103"/>
      <c r="N4" s="57"/>
      <c r="O4" s="57"/>
      <c r="P4" s="57"/>
      <c r="Q4" s="57"/>
      <c r="R4" s="57"/>
      <c r="S4" s="103"/>
      <c r="T4" s="103"/>
      <c r="U4" s="57">
        <v>5</v>
      </c>
      <c r="V4" s="23"/>
      <c r="W4" s="23"/>
      <c r="Y4" s="62"/>
      <c r="Z4" s="62"/>
      <c r="AA4" s="61"/>
      <c r="AB4" s="41"/>
      <c r="AC4" s="33"/>
    </row>
    <row r="5" spans="1:29" ht="15.75" thickBot="1" x14ac:dyDescent="0.3">
      <c r="A5" s="173"/>
      <c r="B5" s="57" t="s">
        <v>50</v>
      </c>
      <c r="C5" s="58" t="s">
        <v>51</v>
      </c>
      <c r="D5" s="57" t="s">
        <v>93</v>
      </c>
      <c r="E5" s="57">
        <v>4</v>
      </c>
      <c r="F5" s="57"/>
      <c r="G5" s="57">
        <v>16</v>
      </c>
      <c r="H5" s="57">
        <v>1</v>
      </c>
      <c r="I5" s="100"/>
      <c r="J5" s="57"/>
      <c r="K5" s="57"/>
      <c r="L5" s="57"/>
      <c r="M5" s="103"/>
      <c r="N5" s="57"/>
      <c r="O5" s="57"/>
      <c r="P5" s="57">
        <v>3</v>
      </c>
      <c r="Q5" s="57"/>
      <c r="R5" s="57"/>
      <c r="S5" s="103"/>
      <c r="T5" s="103"/>
      <c r="U5" s="57">
        <v>5</v>
      </c>
      <c r="V5" s="23"/>
      <c r="W5" s="23"/>
      <c r="Y5" s="62"/>
      <c r="Z5" s="62"/>
      <c r="AA5" s="61"/>
      <c r="AB5" s="41"/>
      <c r="AC5" s="33"/>
    </row>
    <row r="6" spans="1:29" ht="15.75" thickBot="1" x14ac:dyDescent="0.3">
      <c r="A6" s="173"/>
      <c r="B6" s="57" t="s">
        <v>52</v>
      </c>
      <c r="C6" s="58" t="s">
        <v>107</v>
      </c>
      <c r="D6" s="57" t="s">
        <v>93</v>
      </c>
      <c r="E6" s="57">
        <v>6</v>
      </c>
      <c r="F6" s="57"/>
      <c r="G6" s="57"/>
      <c r="H6" s="57"/>
      <c r="I6" s="100"/>
      <c r="J6" s="57"/>
      <c r="K6" s="57"/>
      <c r="L6" s="57"/>
      <c r="M6" s="103"/>
      <c r="N6" s="57"/>
      <c r="O6" s="57"/>
      <c r="P6" s="57"/>
      <c r="Q6" s="57"/>
      <c r="R6" s="57"/>
      <c r="S6" s="103"/>
      <c r="T6" s="103"/>
      <c r="U6" s="57">
        <v>5</v>
      </c>
      <c r="V6" s="23"/>
      <c r="W6" s="23"/>
      <c r="Y6" s="62"/>
      <c r="Z6" s="62"/>
      <c r="AA6" s="61"/>
      <c r="AB6" s="41"/>
      <c r="AC6" s="33"/>
    </row>
    <row r="7" spans="1:29" ht="15.75" thickBot="1" x14ac:dyDescent="0.3">
      <c r="A7" s="173"/>
      <c r="B7" s="57" t="s">
        <v>54</v>
      </c>
      <c r="C7" s="58" t="s">
        <v>55</v>
      </c>
      <c r="D7" s="57" t="s">
        <v>93</v>
      </c>
      <c r="E7" s="57">
        <v>4</v>
      </c>
      <c r="F7" s="57">
        <v>1</v>
      </c>
      <c r="G7" s="57">
        <v>19</v>
      </c>
      <c r="H7" s="57"/>
      <c r="I7" s="100"/>
      <c r="J7" s="57">
        <v>1</v>
      </c>
      <c r="K7" s="57"/>
      <c r="L7" s="57"/>
      <c r="M7" s="103"/>
      <c r="N7" s="57"/>
      <c r="O7" s="57"/>
      <c r="P7" s="57">
        <v>10</v>
      </c>
      <c r="Q7" s="57"/>
      <c r="R7" s="57"/>
      <c r="S7" s="103"/>
      <c r="T7" s="103"/>
      <c r="U7" s="57">
        <v>3</v>
      </c>
      <c r="V7" s="23"/>
      <c r="W7" s="23"/>
      <c r="Y7" s="171"/>
      <c r="Z7" s="62"/>
      <c r="AA7" s="61"/>
      <c r="AB7" s="41"/>
      <c r="AC7" s="33"/>
    </row>
    <row r="8" spans="1:29" ht="15.75" thickBot="1" x14ac:dyDescent="0.3">
      <c r="A8" s="174"/>
      <c r="B8" s="57" t="s">
        <v>56</v>
      </c>
      <c r="C8" s="58" t="s">
        <v>57</v>
      </c>
      <c r="D8" s="57" t="s">
        <v>93</v>
      </c>
      <c r="E8" s="57">
        <v>2</v>
      </c>
      <c r="F8" s="57">
        <v>1</v>
      </c>
      <c r="G8" s="57">
        <v>1</v>
      </c>
      <c r="H8" s="57"/>
      <c r="I8" s="100"/>
      <c r="J8" s="57"/>
      <c r="K8" s="57"/>
      <c r="L8" s="57"/>
      <c r="M8" s="103"/>
      <c r="N8" s="57"/>
      <c r="O8" s="57">
        <v>6</v>
      </c>
      <c r="P8" s="57"/>
      <c r="Q8" s="57"/>
      <c r="R8" s="57"/>
      <c r="S8" s="103"/>
      <c r="T8" s="103"/>
      <c r="U8" s="57">
        <v>3</v>
      </c>
      <c r="V8" s="23"/>
      <c r="W8" s="23"/>
      <c r="Y8" s="171"/>
      <c r="Z8" s="62"/>
      <c r="AA8" s="64"/>
      <c r="AB8" s="41"/>
      <c r="AC8" s="33"/>
    </row>
    <row r="9" spans="1:29" ht="15.75" thickBot="1" x14ac:dyDescent="0.3">
      <c r="A9" s="175" t="s">
        <v>58</v>
      </c>
      <c r="B9" s="57" t="s">
        <v>59</v>
      </c>
      <c r="C9" s="58" t="s">
        <v>60</v>
      </c>
      <c r="D9" s="57" t="s">
        <v>93</v>
      </c>
      <c r="E9" s="57">
        <v>5</v>
      </c>
      <c r="F9" s="57">
        <v>1</v>
      </c>
      <c r="G9" s="57">
        <v>5</v>
      </c>
      <c r="H9" s="57"/>
      <c r="I9" s="100"/>
      <c r="J9" s="57"/>
      <c r="K9" s="57"/>
      <c r="L9" s="57"/>
      <c r="M9" s="103"/>
      <c r="N9" s="57"/>
      <c r="O9" s="57"/>
      <c r="P9" s="57">
        <v>1</v>
      </c>
      <c r="Q9" s="57"/>
      <c r="R9" s="57"/>
      <c r="S9" s="103"/>
      <c r="T9" s="103"/>
      <c r="U9" s="57"/>
      <c r="V9" s="23"/>
      <c r="W9" s="23"/>
      <c r="Y9" s="171"/>
      <c r="Z9" s="62"/>
      <c r="AA9" s="64"/>
      <c r="AB9" s="41"/>
      <c r="AC9" s="33"/>
    </row>
    <row r="10" spans="1:29" ht="15.75" thickBot="1" x14ac:dyDescent="0.3">
      <c r="A10" s="175"/>
      <c r="B10" s="57" t="s">
        <v>65</v>
      </c>
      <c r="C10" s="58" t="s">
        <v>66</v>
      </c>
      <c r="D10" s="57" t="s">
        <v>93</v>
      </c>
      <c r="E10" s="57">
        <v>8</v>
      </c>
      <c r="F10" s="57">
        <v>3</v>
      </c>
      <c r="G10" s="57">
        <v>2</v>
      </c>
      <c r="H10" s="57"/>
      <c r="I10" s="100"/>
      <c r="J10" s="57"/>
      <c r="K10" s="57"/>
      <c r="L10" s="57"/>
      <c r="M10" s="103"/>
      <c r="N10" s="57"/>
      <c r="O10" s="57"/>
      <c r="P10" s="57"/>
      <c r="Q10" s="57"/>
      <c r="R10" s="57"/>
      <c r="S10" s="103"/>
      <c r="T10" s="103"/>
      <c r="U10" s="57"/>
      <c r="V10" s="23"/>
      <c r="W10" s="23"/>
      <c r="Y10" s="171"/>
      <c r="Z10" s="62"/>
      <c r="AA10" s="64"/>
      <c r="AB10" s="41"/>
      <c r="AC10" s="33"/>
    </row>
    <row r="11" spans="1:29" ht="15.75" thickBot="1" x14ac:dyDescent="0.3">
      <c r="A11" s="175"/>
      <c r="B11" s="57" t="s">
        <v>71</v>
      </c>
      <c r="C11" s="58" t="s">
        <v>108</v>
      </c>
      <c r="D11" s="57" t="s">
        <v>93</v>
      </c>
      <c r="E11" s="57">
        <v>4</v>
      </c>
      <c r="F11" s="57">
        <v>4</v>
      </c>
      <c r="G11" s="57">
        <v>1</v>
      </c>
      <c r="H11" s="57"/>
      <c r="I11" s="100"/>
      <c r="J11" s="57"/>
      <c r="K11" s="57"/>
      <c r="L11" s="57"/>
      <c r="M11" s="103"/>
      <c r="N11" s="57"/>
      <c r="O11" s="57">
        <v>3</v>
      </c>
      <c r="P11" s="57"/>
      <c r="Q11" s="57"/>
      <c r="R11" s="57"/>
      <c r="S11" s="103"/>
      <c r="T11" s="103"/>
      <c r="U11" s="57"/>
      <c r="V11" s="23"/>
      <c r="W11" s="23"/>
      <c r="Y11" s="62"/>
      <c r="Z11" s="62"/>
      <c r="AA11" s="61"/>
      <c r="AB11" s="41"/>
      <c r="AC11" s="33"/>
    </row>
    <row r="12" spans="1:29" ht="15.75" thickBot="1" x14ac:dyDescent="0.3">
      <c r="A12" s="175"/>
      <c r="B12" s="57" t="s">
        <v>73</v>
      </c>
      <c r="C12" s="58" t="s">
        <v>74</v>
      </c>
      <c r="D12" s="57" t="s">
        <v>93</v>
      </c>
      <c r="E12" s="57">
        <v>1</v>
      </c>
      <c r="F12" s="57">
        <v>4</v>
      </c>
      <c r="G12" s="57"/>
      <c r="H12" s="57"/>
      <c r="I12" s="100"/>
      <c r="J12" s="57"/>
      <c r="K12" s="57"/>
      <c r="L12" s="57"/>
      <c r="M12" s="103"/>
      <c r="N12" s="57"/>
      <c r="O12" s="57">
        <v>10</v>
      </c>
      <c r="P12" s="57"/>
      <c r="Q12" s="57"/>
      <c r="R12" s="57"/>
      <c r="S12" s="103"/>
      <c r="T12" s="103"/>
      <c r="U12" s="57"/>
      <c r="V12" s="23"/>
      <c r="W12" s="23"/>
      <c r="Y12" s="171"/>
      <c r="Z12" s="62"/>
      <c r="AA12" s="61"/>
      <c r="AB12" s="41"/>
      <c r="AC12" s="33"/>
    </row>
    <row r="13" spans="1:29" ht="15.75" thickBot="1" x14ac:dyDescent="0.3">
      <c r="A13" s="172" t="s">
        <v>166</v>
      </c>
      <c r="B13" s="103" t="s">
        <v>50</v>
      </c>
      <c r="C13" s="119" t="s">
        <v>51</v>
      </c>
      <c r="D13" s="103" t="s">
        <v>95</v>
      </c>
      <c r="E13" s="103">
        <v>1</v>
      </c>
      <c r="F13" s="103"/>
      <c r="G13" s="103">
        <v>54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>
        <v>1</v>
      </c>
      <c r="V13" s="118"/>
      <c r="W13" s="118"/>
      <c r="Y13" s="171"/>
      <c r="Z13" s="62"/>
      <c r="AA13" s="61"/>
      <c r="AB13" s="41"/>
      <c r="AC13" s="33"/>
    </row>
    <row r="14" spans="1:29" ht="15.75" thickBot="1" x14ac:dyDescent="0.3">
      <c r="A14" s="174"/>
      <c r="B14" s="103" t="s">
        <v>219</v>
      </c>
      <c r="C14" s="119" t="s">
        <v>202</v>
      </c>
      <c r="D14" s="103" t="s">
        <v>220</v>
      </c>
      <c r="E14" s="103">
        <v>1</v>
      </c>
      <c r="F14" s="103">
        <v>1</v>
      </c>
      <c r="G14" s="103">
        <v>1</v>
      </c>
      <c r="H14" s="103">
        <v>1</v>
      </c>
      <c r="I14" s="103"/>
      <c r="J14" s="103"/>
      <c r="K14" s="103">
        <v>1</v>
      </c>
      <c r="L14" s="103">
        <v>1</v>
      </c>
      <c r="M14" s="103">
        <v>1</v>
      </c>
      <c r="N14" s="103"/>
      <c r="O14" s="103">
        <v>1</v>
      </c>
      <c r="P14" s="103"/>
      <c r="Q14" s="103"/>
      <c r="R14" s="103"/>
      <c r="S14" s="103">
        <v>1</v>
      </c>
      <c r="T14" s="103">
        <v>1</v>
      </c>
      <c r="U14" s="103"/>
      <c r="V14" s="118"/>
      <c r="W14" s="118"/>
      <c r="Y14" s="101"/>
      <c r="Z14" s="101"/>
      <c r="AA14" s="61"/>
      <c r="AB14" s="41"/>
      <c r="AC14" s="33"/>
    </row>
    <row r="15" spans="1:29" ht="15.75" thickBot="1" x14ac:dyDescent="0.3">
      <c r="A15" s="169" t="s">
        <v>3</v>
      </c>
      <c r="B15" s="37" t="s">
        <v>4</v>
      </c>
      <c r="C15" s="55" t="s">
        <v>5</v>
      </c>
      <c r="D15" s="44" t="s">
        <v>95</v>
      </c>
      <c r="E15" s="37">
        <v>13</v>
      </c>
      <c r="F15" s="60"/>
      <c r="G15" s="60"/>
      <c r="H15" s="44"/>
      <c r="I15" s="99"/>
      <c r="J15" s="44"/>
      <c r="K15" s="60"/>
      <c r="L15" s="60"/>
      <c r="M15" s="60"/>
      <c r="N15" s="37">
        <v>3</v>
      </c>
      <c r="O15" s="60"/>
      <c r="P15" s="60"/>
      <c r="Q15" s="60"/>
      <c r="R15" s="60"/>
      <c r="S15" s="60"/>
      <c r="T15" s="60"/>
      <c r="U15" s="37">
        <v>20</v>
      </c>
      <c r="V15" s="23"/>
      <c r="W15" s="23"/>
      <c r="Y15" s="171"/>
      <c r="Z15" s="62"/>
      <c r="AA15" s="61"/>
      <c r="AB15" s="41"/>
      <c r="AC15" s="33"/>
    </row>
    <row r="16" spans="1:29" ht="15.75" thickBot="1" x14ac:dyDescent="0.3">
      <c r="A16" s="169"/>
      <c r="B16" s="37" t="s">
        <v>6</v>
      </c>
      <c r="C16" s="55" t="s">
        <v>7</v>
      </c>
      <c r="D16" s="44" t="s">
        <v>95</v>
      </c>
      <c r="E16" s="60"/>
      <c r="F16" s="60"/>
      <c r="G16" s="37">
        <v>7</v>
      </c>
      <c r="H16" s="44"/>
      <c r="I16" s="99"/>
      <c r="J16" s="44"/>
      <c r="K16" s="37">
        <v>3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3"/>
      <c r="W16" s="23"/>
      <c r="Y16" s="171"/>
      <c r="Z16" s="62"/>
      <c r="AA16" s="61"/>
      <c r="AB16" s="41"/>
      <c r="AC16" s="33"/>
    </row>
    <row r="17" spans="1:44" ht="15.75" thickBot="1" x14ac:dyDescent="0.3">
      <c r="A17" s="169"/>
      <c r="B17" s="37" t="s">
        <v>8</v>
      </c>
      <c r="C17" s="55" t="s">
        <v>109</v>
      </c>
      <c r="D17" s="44" t="s">
        <v>95</v>
      </c>
      <c r="E17" s="37">
        <v>5</v>
      </c>
      <c r="F17" s="60"/>
      <c r="G17" s="60"/>
      <c r="H17" s="44"/>
      <c r="I17" s="99"/>
      <c r="J17" s="44"/>
      <c r="K17" s="60"/>
      <c r="L17" s="60"/>
      <c r="M17" s="60"/>
      <c r="N17" s="37">
        <v>2</v>
      </c>
      <c r="O17" s="60"/>
      <c r="P17" s="60"/>
      <c r="Q17" s="60"/>
      <c r="R17" s="60"/>
      <c r="S17" s="60"/>
      <c r="T17" s="60"/>
      <c r="U17" s="37">
        <v>2</v>
      </c>
      <c r="V17" s="23"/>
      <c r="W17" s="23"/>
      <c r="Y17" s="35"/>
      <c r="Z17" s="62"/>
      <c r="AA17" s="61"/>
      <c r="AB17" s="41"/>
      <c r="AC17" s="33"/>
    </row>
    <row r="18" spans="1:44" ht="15.75" thickBot="1" x14ac:dyDescent="0.3">
      <c r="A18" s="169"/>
      <c r="B18" s="37" t="s">
        <v>10</v>
      </c>
      <c r="C18" s="55" t="s">
        <v>11</v>
      </c>
      <c r="D18" s="44" t="s">
        <v>95</v>
      </c>
      <c r="E18" s="37">
        <v>23</v>
      </c>
      <c r="F18" s="60"/>
      <c r="G18" s="60"/>
      <c r="H18" s="44"/>
      <c r="I18" s="99"/>
      <c r="J18" s="44"/>
      <c r="K18" s="60"/>
      <c r="L18" s="60"/>
      <c r="M18" s="60"/>
      <c r="N18" s="37">
        <v>22</v>
      </c>
      <c r="O18" s="60"/>
      <c r="P18" s="37">
        <v>3</v>
      </c>
      <c r="Q18" s="60"/>
      <c r="R18" s="60"/>
      <c r="S18" s="60"/>
      <c r="T18" s="60"/>
      <c r="U18" s="60"/>
      <c r="V18" s="23"/>
      <c r="W18" s="23"/>
      <c r="Y18" s="33"/>
      <c r="Z18" s="33"/>
      <c r="AA18" s="33"/>
      <c r="AB18" s="33"/>
      <c r="AC18" s="33"/>
    </row>
    <row r="19" spans="1:44" ht="15.75" thickBot="1" x14ac:dyDescent="0.3">
      <c r="A19" s="169"/>
      <c r="B19" s="37" t="s">
        <v>12</v>
      </c>
      <c r="C19" s="55" t="s">
        <v>13</v>
      </c>
      <c r="D19" s="44" t="s">
        <v>95</v>
      </c>
      <c r="E19" s="37">
        <v>1</v>
      </c>
      <c r="F19" s="60"/>
      <c r="G19" s="37">
        <v>7</v>
      </c>
      <c r="H19" s="44"/>
      <c r="I19" s="99"/>
      <c r="J19" s="44"/>
      <c r="K19" s="37">
        <v>21</v>
      </c>
      <c r="L19" s="60"/>
      <c r="M19" s="60"/>
      <c r="N19" s="60"/>
      <c r="O19" s="60"/>
      <c r="P19" s="37">
        <v>5</v>
      </c>
      <c r="Q19" s="60"/>
      <c r="R19" s="60"/>
      <c r="S19" s="60"/>
      <c r="T19" s="60"/>
      <c r="U19" s="60"/>
      <c r="V19" s="23"/>
      <c r="W19" s="23"/>
      <c r="Y19" s="33"/>
      <c r="Z19" s="33"/>
      <c r="AA19" s="33"/>
      <c r="AB19" s="33"/>
      <c r="AC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</row>
    <row r="20" spans="1:44" ht="15.75" thickBot="1" x14ac:dyDescent="0.3">
      <c r="A20" s="169"/>
      <c r="B20" s="37" t="s">
        <v>14</v>
      </c>
      <c r="C20" s="55" t="s">
        <v>15</v>
      </c>
      <c r="D20" s="44" t="s">
        <v>95</v>
      </c>
      <c r="E20" s="37">
        <v>4</v>
      </c>
      <c r="F20" s="37"/>
      <c r="G20" s="37">
        <v>1</v>
      </c>
      <c r="H20" s="44">
        <v>1</v>
      </c>
      <c r="I20" s="99"/>
      <c r="J20" s="44"/>
      <c r="K20" s="37"/>
      <c r="L20" s="37"/>
      <c r="M20" s="102"/>
      <c r="N20" s="37">
        <v>2</v>
      </c>
      <c r="O20" s="37"/>
      <c r="P20" s="37">
        <v>1</v>
      </c>
      <c r="Q20" s="37"/>
      <c r="R20" s="37"/>
      <c r="S20" s="102"/>
      <c r="T20" s="102"/>
      <c r="U20" s="37"/>
      <c r="V20" s="23"/>
      <c r="W20" s="23"/>
    </row>
    <row r="21" spans="1:44" ht="15.75" thickBot="1" x14ac:dyDescent="0.3">
      <c r="A21" s="169"/>
      <c r="B21" s="37" t="s">
        <v>16</v>
      </c>
      <c r="C21" s="55" t="s">
        <v>17</v>
      </c>
      <c r="D21" s="44" t="s">
        <v>95</v>
      </c>
      <c r="E21" s="37">
        <v>5</v>
      </c>
      <c r="F21" s="60"/>
      <c r="G21" s="60"/>
      <c r="H21" s="44"/>
      <c r="I21" s="99"/>
      <c r="J21" s="44"/>
      <c r="K21" s="37">
        <v>5</v>
      </c>
      <c r="L21" s="60"/>
      <c r="M21" s="60"/>
      <c r="N21" s="37">
        <v>4</v>
      </c>
      <c r="O21" s="60"/>
      <c r="P21" s="60"/>
      <c r="Q21" s="37">
        <v>1</v>
      </c>
      <c r="R21" s="60"/>
      <c r="S21" s="60"/>
      <c r="T21" s="60"/>
      <c r="U21" s="60"/>
      <c r="V21" s="23"/>
      <c r="W21" s="23"/>
    </row>
    <row r="22" spans="1:44" ht="15.75" thickBot="1" x14ac:dyDescent="0.3">
      <c r="A22" s="169"/>
      <c r="B22" s="37" t="s">
        <v>18</v>
      </c>
      <c r="C22" s="55" t="s">
        <v>19</v>
      </c>
      <c r="D22" s="44" t="s">
        <v>95</v>
      </c>
      <c r="E22" s="37">
        <v>1</v>
      </c>
      <c r="F22" s="37">
        <v>1</v>
      </c>
      <c r="G22" s="60"/>
      <c r="H22" s="44"/>
      <c r="I22" s="99"/>
      <c r="J22" s="44"/>
      <c r="K22" s="60"/>
      <c r="L22" s="60"/>
      <c r="M22" s="60"/>
      <c r="N22" s="60"/>
      <c r="O22" s="60"/>
      <c r="P22" s="37">
        <v>4</v>
      </c>
      <c r="Q22" s="60"/>
      <c r="R22" s="60"/>
      <c r="S22" s="60"/>
      <c r="T22" s="60"/>
      <c r="U22" s="37">
        <v>2</v>
      </c>
      <c r="V22" s="23"/>
      <c r="W22" s="23"/>
    </row>
    <row r="23" spans="1:44" ht="15.75" thickBot="1" x14ac:dyDescent="0.3">
      <c r="A23" s="169"/>
      <c r="B23" s="37" t="s">
        <v>20</v>
      </c>
      <c r="C23" s="55" t="s">
        <v>21</v>
      </c>
      <c r="D23" s="44" t="s">
        <v>95</v>
      </c>
      <c r="E23" s="37">
        <v>2</v>
      </c>
      <c r="F23" s="60"/>
      <c r="G23" s="60"/>
      <c r="H23" s="44"/>
      <c r="I23" s="99"/>
      <c r="J23" s="44"/>
      <c r="K23" s="60"/>
      <c r="L23" s="60"/>
      <c r="M23" s="60"/>
      <c r="N23" s="60"/>
      <c r="O23" s="60"/>
      <c r="P23" s="37">
        <v>1</v>
      </c>
      <c r="Q23" s="60"/>
      <c r="R23" s="60"/>
      <c r="S23" s="60"/>
      <c r="T23" s="60"/>
      <c r="U23" s="60"/>
      <c r="V23" s="23"/>
      <c r="W23" s="23"/>
    </row>
    <row r="24" spans="1:44" ht="15.75" thickBot="1" x14ac:dyDescent="0.3">
      <c r="A24" s="169"/>
      <c r="B24" s="37" t="s">
        <v>22</v>
      </c>
      <c r="C24" s="55" t="s">
        <v>23</v>
      </c>
      <c r="D24" s="44" t="s">
        <v>95</v>
      </c>
      <c r="E24" s="60"/>
      <c r="F24" s="37">
        <v>1</v>
      </c>
      <c r="G24" s="60"/>
      <c r="H24" s="44"/>
      <c r="I24" s="99"/>
      <c r="J24" s="44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23"/>
      <c r="W24" s="23"/>
    </row>
    <row r="25" spans="1:44" ht="15.75" thickBot="1" x14ac:dyDescent="0.3">
      <c r="A25" s="169" t="s">
        <v>24</v>
      </c>
      <c r="B25" s="37" t="s">
        <v>25</v>
      </c>
      <c r="C25" s="55" t="s">
        <v>26</v>
      </c>
      <c r="D25" s="44" t="s">
        <v>95</v>
      </c>
      <c r="E25" s="60"/>
      <c r="F25" s="60"/>
      <c r="G25" s="37">
        <v>1</v>
      </c>
      <c r="H25" s="44"/>
      <c r="I25" s="99"/>
      <c r="J25" s="44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23"/>
      <c r="W25" s="23"/>
    </row>
    <row r="26" spans="1:44" ht="15.75" thickBot="1" x14ac:dyDescent="0.3">
      <c r="A26" s="169"/>
      <c r="B26" s="37" t="s">
        <v>27</v>
      </c>
      <c r="C26" s="55" t="s">
        <v>28</v>
      </c>
      <c r="D26" s="44" t="s">
        <v>95</v>
      </c>
      <c r="E26" s="60"/>
      <c r="F26" s="60"/>
      <c r="G26" s="37">
        <v>1</v>
      </c>
      <c r="H26" s="44"/>
      <c r="I26" s="99"/>
      <c r="J26" s="44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23"/>
      <c r="W26" s="23"/>
    </row>
    <row r="27" spans="1:44" ht="15.75" thickBot="1" x14ac:dyDescent="0.3">
      <c r="A27" s="169"/>
      <c r="B27" s="37" t="s">
        <v>29</v>
      </c>
      <c r="C27" s="55" t="s">
        <v>110</v>
      </c>
      <c r="D27" s="44" t="s">
        <v>95</v>
      </c>
      <c r="E27" s="60"/>
      <c r="F27" s="60"/>
      <c r="G27" s="37">
        <v>5</v>
      </c>
      <c r="H27" s="44"/>
      <c r="I27" s="99"/>
      <c r="J27" s="44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23"/>
      <c r="W27" s="23"/>
    </row>
    <row r="28" spans="1:44" ht="15.75" thickBot="1" x14ac:dyDescent="0.3">
      <c r="A28" s="169"/>
      <c r="B28" s="37" t="s">
        <v>31</v>
      </c>
      <c r="C28" s="55" t="s">
        <v>32</v>
      </c>
      <c r="D28" s="44" t="s">
        <v>95</v>
      </c>
      <c r="E28" s="60"/>
      <c r="F28" s="60"/>
      <c r="G28" s="60"/>
      <c r="H28" s="44"/>
      <c r="I28" s="99"/>
      <c r="J28" s="44"/>
      <c r="K28" s="37">
        <v>5</v>
      </c>
      <c r="L28" s="60"/>
      <c r="M28" s="60"/>
      <c r="N28" s="60"/>
      <c r="O28" s="60"/>
      <c r="P28" s="37">
        <v>2</v>
      </c>
      <c r="Q28" s="60"/>
      <c r="R28" s="60"/>
      <c r="S28" s="60"/>
      <c r="T28" s="60"/>
      <c r="U28" s="60"/>
      <c r="V28" s="23"/>
      <c r="W28" s="23"/>
    </row>
    <row r="29" spans="1:44" ht="15.75" thickBot="1" x14ac:dyDescent="0.3">
      <c r="A29" s="169"/>
      <c r="B29" s="37" t="s">
        <v>33</v>
      </c>
      <c r="C29" s="55" t="s">
        <v>34</v>
      </c>
      <c r="D29" s="44" t="s">
        <v>95</v>
      </c>
      <c r="E29" s="60"/>
      <c r="F29" s="60"/>
      <c r="G29" s="60"/>
      <c r="H29" s="44"/>
      <c r="I29" s="99"/>
      <c r="J29" s="4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23"/>
      <c r="W29" s="23"/>
    </row>
    <row r="30" spans="1:44" ht="15.75" thickBot="1" x14ac:dyDescent="0.3">
      <c r="A30" s="169"/>
      <c r="B30" s="37" t="s">
        <v>35</v>
      </c>
      <c r="C30" s="55" t="s">
        <v>111</v>
      </c>
      <c r="D30" s="44" t="s">
        <v>95</v>
      </c>
      <c r="E30" s="37">
        <v>20</v>
      </c>
      <c r="F30" s="60"/>
      <c r="G30" s="60"/>
      <c r="H30" s="44"/>
      <c r="I30" s="99"/>
      <c r="J30" s="44"/>
      <c r="K30" s="60"/>
      <c r="L30" s="37">
        <v>2</v>
      </c>
      <c r="M30" s="102"/>
      <c r="N30" s="60"/>
      <c r="O30" s="60"/>
      <c r="P30" s="60"/>
      <c r="Q30" s="60"/>
      <c r="R30" s="60"/>
      <c r="S30" s="60"/>
      <c r="T30" s="60"/>
      <c r="U30" s="60"/>
      <c r="V30" s="23"/>
      <c r="W30" s="23"/>
    </row>
    <row r="31" spans="1:44" ht="15.75" thickBot="1" x14ac:dyDescent="0.3">
      <c r="A31" s="169"/>
      <c r="B31" s="37" t="s">
        <v>37</v>
      </c>
      <c r="C31" s="55" t="s">
        <v>112</v>
      </c>
      <c r="D31" s="44" t="s">
        <v>95</v>
      </c>
      <c r="E31" s="37">
        <v>15</v>
      </c>
      <c r="F31" s="37">
        <v>1</v>
      </c>
      <c r="G31" s="60"/>
      <c r="H31" s="44"/>
      <c r="I31" s="99"/>
      <c r="J31" s="44"/>
      <c r="K31" s="60"/>
      <c r="L31" s="37">
        <v>13</v>
      </c>
      <c r="M31" s="102"/>
      <c r="N31" s="60"/>
      <c r="O31" s="60"/>
      <c r="P31" s="60"/>
      <c r="Q31" s="60"/>
      <c r="R31" s="60"/>
      <c r="S31" s="60"/>
      <c r="T31" s="60"/>
      <c r="U31" s="37">
        <v>10</v>
      </c>
      <c r="V31" s="23"/>
      <c r="W31" s="23"/>
    </row>
    <row r="32" spans="1:44" ht="15.75" thickBot="1" x14ac:dyDescent="0.3">
      <c r="A32" s="169" t="s">
        <v>39</v>
      </c>
      <c r="B32" s="37" t="s">
        <v>40</v>
      </c>
      <c r="C32" s="55" t="s">
        <v>41</v>
      </c>
      <c r="D32" s="44" t="s">
        <v>95</v>
      </c>
      <c r="E32" s="60"/>
      <c r="F32" s="60"/>
      <c r="G32" s="37">
        <v>4</v>
      </c>
      <c r="H32" s="44"/>
      <c r="I32" s="99"/>
      <c r="J32" s="44"/>
      <c r="K32" s="37">
        <v>6</v>
      </c>
      <c r="L32" s="60"/>
      <c r="M32" s="60"/>
      <c r="N32" s="60"/>
      <c r="O32" s="60"/>
      <c r="P32" s="37">
        <v>1</v>
      </c>
      <c r="Q32" s="60"/>
      <c r="R32" s="60"/>
      <c r="S32" s="60"/>
      <c r="T32" s="60"/>
      <c r="U32" s="60"/>
      <c r="V32" s="23"/>
      <c r="W32" s="23"/>
    </row>
    <row r="33" spans="1:23" ht="15.75" thickBot="1" x14ac:dyDescent="0.3">
      <c r="A33" s="169"/>
      <c r="B33" s="37" t="s">
        <v>42</v>
      </c>
      <c r="C33" s="55" t="s">
        <v>113</v>
      </c>
      <c r="D33" s="44" t="s">
        <v>95</v>
      </c>
      <c r="E33" s="60"/>
      <c r="F33" s="60"/>
      <c r="G33" s="37">
        <v>1</v>
      </c>
      <c r="H33" s="44"/>
      <c r="I33" s="99"/>
      <c r="J33" s="44"/>
      <c r="K33" s="60"/>
      <c r="L33" s="60"/>
      <c r="M33" s="60"/>
      <c r="N33" s="60"/>
      <c r="O33" s="60"/>
      <c r="P33" s="37">
        <v>1</v>
      </c>
      <c r="Q33" s="60"/>
      <c r="R33" s="60"/>
      <c r="S33" s="60"/>
      <c r="T33" s="60"/>
      <c r="U33" s="60"/>
      <c r="V33" s="23"/>
      <c r="W33" s="23"/>
    </row>
    <row r="34" spans="1:23" ht="15.75" thickBot="1" x14ac:dyDescent="0.3">
      <c r="A34" s="169" t="s">
        <v>58</v>
      </c>
      <c r="B34" s="37" t="s">
        <v>59</v>
      </c>
      <c r="C34" s="55" t="s">
        <v>60</v>
      </c>
      <c r="D34" s="44" t="s">
        <v>95</v>
      </c>
      <c r="E34" s="37">
        <v>9</v>
      </c>
      <c r="F34" s="60"/>
      <c r="G34" s="37">
        <v>1</v>
      </c>
      <c r="H34" s="44"/>
      <c r="I34" s="99"/>
      <c r="J34" s="44"/>
      <c r="K34" s="60"/>
      <c r="L34" s="60"/>
      <c r="M34" s="60"/>
      <c r="N34" s="60"/>
      <c r="O34" s="60"/>
      <c r="P34" s="37">
        <v>2</v>
      </c>
      <c r="Q34" s="60"/>
      <c r="R34" s="60"/>
      <c r="S34" s="60"/>
      <c r="T34" s="60"/>
      <c r="U34" s="37">
        <v>1</v>
      </c>
      <c r="V34" s="23"/>
      <c r="W34" s="23"/>
    </row>
    <row r="35" spans="1:23" ht="15.75" thickBot="1" x14ac:dyDescent="0.3">
      <c r="A35" s="169"/>
      <c r="B35" s="37" t="s">
        <v>61</v>
      </c>
      <c r="C35" s="55" t="s">
        <v>114</v>
      </c>
      <c r="D35" s="44" t="s">
        <v>95</v>
      </c>
      <c r="E35" s="37">
        <v>4</v>
      </c>
      <c r="F35" s="60"/>
      <c r="G35" s="37">
        <v>5</v>
      </c>
      <c r="H35" s="44"/>
      <c r="I35" s="99"/>
      <c r="J35" s="44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23"/>
      <c r="W35" s="23"/>
    </row>
    <row r="36" spans="1:23" ht="15.75" thickBot="1" x14ac:dyDescent="0.3">
      <c r="A36" s="169"/>
      <c r="B36" s="37" t="s">
        <v>63</v>
      </c>
      <c r="C36" s="55" t="s">
        <v>64</v>
      </c>
      <c r="D36" s="44" t="s">
        <v>95</v>
      </c>
      <c r="E36" s="37">
        <v>2</v>
      </c>
      <c r="F36" s="60"/>
      <c r="G36" s="60"/>
      <c r="H36" s="44"/>
      <c r="I36" s="99"/>
      <c r="J36" s="44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23"/>
      <c r="W36" s="23"/>
    </row>
    <row r="37" spans="1:23" ht="15.75" thickBot="1" x14ac:dyDescent="0.3">
      <c r="A37" s="169"/>
      <c r="B37" s="37" t="s">
        <v>65</v>
      </c>
      <c r="C37" s="58" t="s">
        <v>66</v>
      </c>
      <c r="D37" s="44" t="s">
        <v>95</v>
      </c>
      <c r="E37" s="60"/>
      <c r="F37" s="60"/>
      <c r="G37" s="60"/>
      <c r="H37" s="44"/>
      <c r="I37" s="99"/>
      <c r="J37" s="44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23"/>
      <c r="W37" s="23"/>
    </row>
    <row r="38" spans="1:23" ht="15.75" thickBot="1" x14ac:dyDescent="0.3">
      <c r="A38" s="169"/>
      <c r="B38" s="37" t="s">
        <v>67</v>
      </c>
      <c r="C38" s="55" t="s">
        <v>115</v>
      </c>
      <c r="D38" s="44" t="s">
        <v>95</v>
      </c>
      <c r="E38" s="37">
        <v>1</v>
      </c>
      <c r="F38" s="60"/>
      <c r="G38" s="60"/>
      <c r="H38" s="44"/>
      <c r="I38" s="99"/>
      <c r="J38" s="44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23"/>
      <c r="W38" s="23"/>
    </row>
    <row r="39" spans="1:23" ht="15.75" thickBot="1" x14ac:dyDescent="0.3">
      <c r="A39" s="169"/>
      <c r="B39" s="37" t="s">
        <v>69</v>
      </c>
      <c r="C39" s="55" t="s">
        <v>116</v>
      </c>
      <c r="D39" s="44" t="s">
        <v>95</v>
      </c>
      <c r="E39" s="60"/>
      <c r="F39" s="60"/>
      <c r="G39" s="60"/>
      <c r="H39" s="44"/>
      <c r="I39" s="99"/>
      <c r="J39" s="44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23"/>
      <c r="W39" s="23"/>
    </row>
    <row r="40" spans="1:23" ht="15.75" thickBot="1" x14ac:dyDescent="0.3">
      <c r="A40" s="169"/>
      <c r="B40" s="37" t="s">
        <v>71</v>
      </c>
      <c r="C40" s="55" t="s">
        <v>117</v>
      </c>
      <c r="D40" s="44" t="s">
        <v>95</v>
      </c>
      <c r="E40" s="37">
        <v>5</v>
      </c>
      <c r="F40" s="60"/>
      <c r="G40" s="37">
        <v>1</v>
      </c>
      <c r="H40" s="44"/>
      <c r="I40" s="99"/>
      <c r="J40" s="44"/>
      <c r="K40" s="60"/>
      <c r="L40" s="60"/>
      <c r="M40" s="60"/>
      <c r="N40" s="60"/>
      <c r="O40" s="37">
        <v>1</v>
      </c>
      <c r="P40" s="60"/>
      <c r="Q40" s="60"/>
      <c r="R40" s="60"/>
      <c r="S40" s="60"/>
      <c r="T40" s="60"/>
      <c r="U40" s="60"/>
      <c r="V40" s="23"/>
      <c r="W40" s="23"/>
    </row>
    <row r="41" spans="1:23" ht="15.75" thickBot="1" x14ac:dyDescent="0.3">
      <c r="A41" s="169"/>
      <c r="B41" s="37" t="s">
        <v>73</v>
      </c>
      <c r="C41" s="58" t="s">
        <v>74</v>
      </c>
      <c r="D41" s="44" t="s">
        <v>95</v>
      </c>
      <c r="E41" s="37">
        <v>15</v>
      </c>
      <c r="F41" s="37">
        <v>3</v>
      </c>
      <c r="G41" s="60"/>
      <c r="H41" s="44"/>
      <c r="I41" s="99"/>
      <c r="J41" s="44"/>
      <c r="K41" s="60"/>
      <c r="L41" s="37">
        <v>7</v>
      </c>
      <c r="M41" s="102"/>
      <c r="N41" s="60"/>
      <c r="O41" s="60"/>
      <c r="P41" s="60"/>
      <c r="Q41" s="37">
        <v>2</v>
      </c>
      <c r="R41" s="37">
        <v>1</v>
      </c>
      <c r="S41" s="102"/>
      <c r="T41" s="102"/>
      <c r="U41" s="60"/>
      <c r="V41" s="23"/>
      <c r="W41" s="23"/>
    </row>
    <row r="42" spans="1:23" ht="15.75" thickBot="1" x14ac:dyDescent="0.3">
      <c r="A42" s="32" t="s">
        <v>138</v>
      </c>
      <c r="B42" s="27" t="s">
        <v>131</v>
      </c>
      <c r="C42" s="25" t="s">
        <v>124</v>
      </c>
      <c r="D42" s="45" t="s">
        <v>143</v>
      </c>
      <c r="E42" s="46"/>
      <c r="F42" s="46"/>
      <c r="G42" s="46">
        <v>26</v>
      </c>
      <c r="H42" s="46"/>
      <c r="I42" s="46"/>
      <c r="J42" s="46"/>
      <c r="K42" s="46">
        <v>14</v>
      </c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15.75" thickBot="1" x14ac:dyDescent="0.3">
      <c r="A43" s="32" t="s">
        <v>141</v>
      </c>
      <c r="B43" s="28" t="s">
        <v>160</v>
      </c>
      <c r="C43" s="25" t="s">
        <v>122</v>
      </c>
      <c r="D43" s="45" t="s">
        <v>143</v>
      </c>
      <c r="E43" s="46">
        <v>4</v>
      </c>
      <c r="F43" s="46">
        <v>1</v>
      </c>
      <c r="G43" s="46">
        <v>40</v>
      </c>
      <c r="H43" s="46"/>
      <c r="I43" s="46"/>
      <c r="J43" s="46"/>
      <c r="K43" s="46"/>
      <c r="L43" s="46"/>
      <c r="M43" s="46"/>
      <c r="N43" s="46"/>
      <c r="O43" s="46"/>
      <c r="P43" s="46">
        <v>20</v>
      </c>
      <c r="Q43" s="46"/>
      <c r="R43" s="46"/>
      <c r="S43" s="46"/>
      <c r="T43" s="46"/>
      <c r="U43" s="46"/>
      <c r="V43" s="46"/>
      <c r="W43" s="46"/>
    </row>
    <row r="44" spans="1:23" ht="15.75" thickBot="1" x14ac:dyDescent="0.3">
      <c r="A44" s="32" t="s">
        <v>137</v>
      </c>
      <c r="B44" s="28" t="s">
        <v>152</v>
      </c>
      <c r="C44" s="25" t="s">
        <v>154</v>
      </c>
      <c r="D44" s="45" t="s">
        <v>143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>
        <v>1</v>
      </c>
      <c r="V44" s="46"/>
      <c r="W44" s="46"/>
    </row>
    <row r="45" spans="1:23" ht="15.75" thickBot="1" x14ac:dyDescent="0.3">
      <c r="A45" s="32" t="s">
        <v>140</v>
      </c>
      <c r="B45" s="28" t="s">
        <v>153</v>
      </c>
      <c r="C45" s="25" t="s">
        <v>121</v>
      </c>
      <c r="D45" s="45" t="s">
        <v>143</v>
      </c>
      <c r="E45" s="46"/>
      <c r="F45" s="46">
        <v>1</v>
      </c>
      <c r="G45" s="46">
        <v>50</v>
      </c>
      <c r="H45" s="46"/>
      <c r="I45" s="46"/>
      <c r="J45" s="46"/>
      <c r="K45" s="46"/>
      <c r="L45" s="46"/>
      <c r="M45" s="46"/>
      <c r="N45" s="46"/>
      <c r="O45" s="46"/>
      <c r="P45" s="46">
        <v>4</v>
      </c>
      <c r="Q45" s="46"/>
      <c r="R45" s="46"/>
      <c r="S45" s="46"/>
      <c r="T45" s="46"/>
      <c r="U45" s="46"/>
      <c r="V45" s="46"/>
      <c r="W45" s="46"/>
    </row>
    <row r="46" spans="1:23" ht="15.75" thickBot="1" x14ac:dyDescent="0.3">
      <c r="A46" s="148" t="s">
        <v>145</v>
      </c>
      <c r="B46" s="28" t="s">
        <v>148</v>
      </c>
      <c r="C46" s="25" t="s">
        <v>150</v>
      </c>
      <c r="D46" s="45" t="s">
        <v>143</v>
      </c>
      <c r="E46" s="46"/>
      <c r="F46" s="46"/>
      <c r="G46" s="46">
        <v>12</v>
      </c>
      <c r="H46" s="46"/>
      <c r="I46" s="46"/>
      <c r="J46" s="46"/>
      <c r="K46" s="46"/>
      <c r="L46" s="46"/>
      <c r="M46" s="46"/>
      <c r="N46" s="46"/>
      <c r="O46" s="46"/>
      <c r="P46" s="46">
        <v>22</v>
      </c>
      <c r="Q46" s="46"/>
      <c r="R46" s="46"/>
      <c r="S46" s="46"/>
      <c r="T46" s="46"/>
      <c r="U46" s="46"/>
      <c r="V46" s="46"/>
      <c r="W46" s="46"/>
    </row>
    <row r="47" spans="1:23" ht="15.75" thickBot="1" x14ac:dyDescent="0.3">
      <c r="A47" s="149"/>
      <c r="B47" s="28" t="s">
        <v>149</v>
      </c>
      <c r="C47" s="24" t="s">
        <v>151</v>
      </c>
      <c r="D47" s="45" t="s">
        <v>143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5.75" thickBot="1" x14ac:dyDescent="0.3">
      <c r="A48" s="170" t="s">
        <v>147</v>
      </c>
      <c r="B48" s="27" t="s">
        <v>157</v>
      </c>
      <c r="C48" s="24" t="s">
        <v>134</v>
      </c>
      <c r="D48" s="45" t="s">
        <v>143</v>
      </c>
      <c r="E48" s="46">
        <v>3</v>
      </c>
      <c r="F48" s="46"/>
      <c r="G48" s="46">
        <v>9</v>
      </c>
      <c r="H48" s="46"/>
      <c r="I48" s="46"/>
      <c r="J48" s="46"/>
      <c r="K48" s="46">
        <v>4</v>
      </c>
      <c r="L48" s="46"/>
      <c r="M48" s="46"/>
      <c r="N48" s="46"/>
      <c r="O48" s="46"/>
      <c r="P48" s="46">
        <v>6</v>
      </c>
      <c r="Q48" s="46"/>
      <c r="R48" s="46"/>
      <c r="S48" s="46"/>
      <c r="T48" s="46"/>
      <c r="U48" s="46">
        <v>2</v>
      </c>
      <c r="V48" s="46"/>
      <c r="W48" s="46">
        <v>3</v>
      </c>
    </row>
    <row r="49" spans="1:24" ht="15.75" thickBot="1" x14ac:dyDescent="0.3">
      <c r="A49" s="152"/>
      <c r="B49" s="28" t="s">
        <v>158</v>
      </c>
      <c r="C49" s="50" t="s">
        <v>133</v>
      </c>
      <c r="D49" s="45" t="s">
        <v>143</v>
      </c>
      <c r="E49" s="46">
        <v>1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>
        <v>2</v>
      </c>
      <c r="V49" s="46"/>
      <c r="W49" s="46"/>
    </row>
    <row r="50" spans="1:24" ht="15.75" thickBot="1" x14ac:dyDescent="0.3">
      <c r="A50" s="32" t="s">
        <v>135</v>
      </c>
      <c r="B50" s="27" t="s">
        <v>130</v>
      </c>
      <c r="C50" s="25" t="s">
        <v>120</v>
      </c>
      <c r="D50" s="45" t="s">
        <v>143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>
        <v>1</v>
      </c>
      <c r="Q50" s="46"/>
      <c r="R50" s="46"/>
      <c r="S50" s="46"/>
      <c r="T50" s="46"/>
      <c r="U50" s="46">
        <v>1</v>
      </c>
      <c r="V50" s="46"/>
      <c r="W50" s="46"/>
    </row>
    <row r="51" spans="1:24" ht="15.75" thickBot="1" x14ac:dyDescent="0.3">
      <c r="A51" s="150" t="s">
        <v>146</v>
      </c>
      <c r="B51" s="27" t="s">
        <v>132</v>
      </c>
      <c r="C51" s="26" t="s">
        <v>127</v>
      </c>
      <c r="D51" s="45" t="s">
        <v>143</v>
      </c>
      <c r="E51" s="46"/>
      <c r="F51" s="46"/>
      <c r="G51" s="46">
        <v>12</v>
      </c>
      <c r="H51" s="46"/>
      <c r="I51" s="46"/>
      <c r="J51" s="46"/>
      <c r="K51" s="46">
        <v>4</v>
      </c>
      <c r="L51" s="46"/>
      <c r="M51" s="46"/>
      <c r="N51" s="46"/>
      <c r="O51" s="46"/>
      <c r="P51" s="46">
        <v>66</v>
      </c>
      <c r="Q51" s="46"/>
      <c r="R51" s="46"/>
      <c r="S51" s="46"/>
      <c r="T51" s="46"/>
      <c r="U51" s="46"/>
      <c r="V51" s="46">
        <v>4</v>
      </c>
      <c r="W51" s="46">
        <v>5</v>
      </c>
    </row>
    <row r="52" spans="1:24" ht="15.75" thickBot="1" x14ac:dyDescent="0.3">
      <c r="A52" s="151"/>
      <c r="B52" s="28" t="s">
        <v>155</v>
      </c>
      <c r="C52" s="25" t="s">
        <v>125</v>
      </c>
      <c r="D52" s="45" t="s">
        <v>143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4" ht="15.75" thickBot="1" x14ac:dyDescent="0.3">
      <c r="A53" s="152"/>
      <c r="B53" s="28" t="s">
        <v>156</v>
      </c>
      <c r="C53" s="25" t="s">
        <v>123</v>
      </c>
      <c r="D53" s="45" t="s">
        <v>143</v>
      </c>
      <c r="E53" s="46"/>
      <c r="F53" s="46"/>
      <c r="G53" s="46">
        <v>5</v>
      </c>
      <c r="H53" s="46"/>
      <c r="I53" s="46"/>
      <c r="J53" s="46"/>
      <c r="K53" s="46">
        <v>1</v>
      </c>
      <c r="L53" s="46"/>
      <c r="M53" s="46"/>
      <c r="N53" s="46"/>
      <c r="O53" s="46"/>
      <c r="P53" s="46">
        <v>37</v>
      </c>
      <c r="Q53" s="46"/>
      <c r="R53" s="46"/>
      <c r="S53" s="46"/>
      <c r="T53" s="46"/>
      <c r="U53" s="46"/>
      <c r="V53" s="46"/>
      <c r="W53" s="46"/>
    </row>
    <row r="54" spans="1:24" ht="15.75" thickBot="1" x14ac:dyDescent="0.3">
      <c r="A54" s="148" t="s">
        <v>136</v>
      </c>
      <c r="B54" s="27" t="s">
        <v>128</v>
      </c>
      <c r="C54" s="25" t="s">
        <v>118</v>
      </c>
      <c r="D54" s="45" t="s">
        <v>143</v>
      </c>
      <c r="E54" s="46"/>
      <c r="F54" s="46"/>
      <c r="G54" s="46">
        <v>1</v>
      </c>
      <c r="H54" s="46"/>
      <c r="I54" s="46"/>
      <c r="J54" s="46"/>
      <c r="K54" s="46">
        <v>7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4" ht="15.75" thickBot="1" x14ac:dyDescent="0.3">
      <c r="A55" s="149"/>
      <c r="B55" s="28" t="s">
        <v>129</v>
      </c>
      <c r="C55" s="26" t="s">
        <v>119</v>
      </c>
      <c r="D55" s="45" t="s">
        <v>143</v>
      </c>
      <c r="E55" s="46">
        <v>23</v>
      </c>
      <c r="F55" s="46">
        <v>4</v>
      </c>
      <c r="G55" s="46">
        <v>4</v>
      </c>
      <c r="H55" s="46">
        <v>1</v>
      </c>
      <c r="I55" s="46">
        <v>1</v>
      </c>
      <c r="J55" s="46"/>
      <c r="K55" s="46">
        <v>15</v>
      </c>
      <c r="L55" s="46"/>
      <c r="M55" s="46"/>
      <c r="N55" s="46"/>
      <c r="O55" s="46"/>
      <c r="P55" s="46">
        <v>1</v>
      </c>
      <c r="Q55" s="46"/>
      <c r="R55" s="46"/>
      <c r="S55" s="46"/>
      <c r="T55" s="46"/>
      <c r="U55" s="46"/>
      <c r="V55" s="46">
        <v>1</v>
      </c>
      <c r="W55" s="46"/>
    </row>
    <row r="56" spans="1:24" ht="15.75" thickBot="1" x14ac:dyDescent="0.3">
      <c r="A56" s="148" t="s">
        <v>142</v>
      </c>
      <c r="B56" s="59" t="s">
        <v>44</v>
      </c>
      <c r="C56" s="55" t="s">
        <v>45</v>
      </c>
      <c r="D56" s="51" t="s">
        <v>95</v>
      </c>
      <c r="E56" s="60"/>
      <c r="F56" s="60"/>
      <c r="G56" s="59">
        <v>6</v>
      </c>
      <c r="H56" s="51"/>
      <c r="I56" s="99"/>
      <c r="J56" s="51"/>
      <c r="K56" s="60"/>
      <c r="L56" s="60"/>
      <c r="M56" s="60"/>
      <c r="N56" s="60"/>
      <c r="O56" s="60"/>
      <c r="P56" s="59">
        <v>3</v>
      </c>
      <c r="Q56" s="60"/>
      <c r="R56" s="60"/>
      <c r="S56" s="60"/>
      <c r="T56" s="60"/>
      <c r="U56" s="60"/>
      <c r="V56" s="23"/>
      <c r="W56" s="23"/>
    </row>
    <row r="57" spans="1:24" ht="15.75" thickBot="1" x14ac:dyDescent="0.3">
      <c r="A57" s="149"/>
      <c r="B57" s="28" t="s">
        <v>159</v>
      </c>
      <c r="C57" s="25" t="s">
        <v>126</v>
      </c>
      <c r="D57" s="45" t="s">
        <v>143</v>
      </c>
      <c r="E57" s="46"/>
      <c r="F57" s="46"/>
      <c r="G57" s="46"/>
      <c r="H57" s="46"/>
      <c r="J57" s="46"/>
      <c r="K57" s="46"/>
      <c r="L57" s="46"/>
      <c r="M57" s="46"/>
      <c r="N57" s="46"/>
      <c r="O57" s="46"/>
      <c r="P57" s="46">
        <v>25</v>
      </c>
      <c r="Q57" s="46"/>
      <c r="R57" s="46"/>
      <c r="S57" s="46"/>
      <c r="T57" s="46"/>
      <c r="U57" s="46"/>
      <c r="V57" s="46"/>
      <c r="W57" s="46"/>
    </row>
    <row r="58" spans="1:24" ht="15.75" thickBot="1" x14ac:dyDescent="0.3">
      <c r="A58" s="109" t="s">
        <v>173</v>
      </c>
      <c r="B58" s="28" t="s">
        <v>174</v>
      </c>
      <c r="C58" s="26" t="s">
        <v>161</v>
      </c>
      <c r="D58" s="45" t="s">
        <v>143</v>
      </c>
      <c r="E58" s="39">
        <v>1</v>
      </c>
      <c r="F58" s="39"/>
      <c r="G58" s="39">
        <v>10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110"/>
    </row>
    <row r="63" spans="1:24" ht="15.75" thickBot="1" x14ac:dyDescent="0.3"/>
    <row r="64" spans="1:24" ht="26.25" thickBot="1" x14ac:dyDescent="0.3">
      <c r="A64" s="91" t="s">
        <v>76</v>
      </c>
      <c r="B64" s="105" t="s">
        <v>98</v>
      </c>
      <c r="C64" s="105" t="s">
        <v>99</v>
      </c>
      <c r="D64" s="105" t="s">
        <v>100</v>
      </c>
      <c r="E64" s="105" t="s">
        <v>77</v>
      </c>
      <c r="F64" s="105" t="s">
        <v>177</v>
      </c>
      <c r="G64" s="105" t="s">
        <v>101</v>
      </c>
      <c r="H64" s="105" t="s">
        <v>102</v>
      </c>
      <c r="I64" s="105" t="s">
        <v>103</v>
      </c>
      <c r="J64" s="105" t="s">
        <v>78</v>
      </c>
      <c r="K64" s="105" t="s">
        <v>104</v>
      </c>
      <c r="L64" s="105" t="s">
        <v>105</v>
      </c>
      <c r="M64" s="105"/>
      <c r="N64" s="105" t="s">
        <v>106</v>
      </c>
      <c r="O64" s="105" t="s">
        <v>79</v>
      </c>
      <c r="P64" s="105" t="s">
        <v>80</v>
      </c>
      <c r="Q64" s="105" t="s">
        <v>139</v>
      </c>
      <c r="R64" s="105" t="s">
        <v>144</v>
      </c>
      <c r="S64" s="120"/>
      <c r="T64" s="120"/>
    </row>
    <row r="65" spans="1:20" ht="15.75" thickBot="1" x14ac:dyDescent="0.3">
      <c r="A65" s="106" t="s">
        <v>166</v>
      </c>
      <c r="B65" s="111">
        <f>SUM(E3:E8,E13)</f>
        <v>22</v>
      </c>
      <c r="C65" s="111">
        <f>SUM(F3:F8,F13)</f>
        <v>3</v>
      </c>
      <c r="D65" s="111">
        <f>SUM(G3:G8,G13)</f>
        <v>107</v>
      </c>
      <c r="E65" s="111">
        <f>SUM(H3:H8,H13)</f>
        <v>1</v>
      </c>
      <c r="F65" s="111"/>
      <c r="G65" s="111">
        <f>SUM(J3:J8,J13)</f>
        <v>1</v>
      </c>
      <c r="H65" s="111">
        <f>SUM(K3:K8,K13)</f>
        <v>0</v>
      </c>
      <c r="I65" s="111">
        <f>SUM(L3:L8,L13)</f>
        <v>0</v>
      </c>
      <c r="J65" s="111">
        <f>SUM(N3:N8,N13)</f>
        <v>0</v>
      </c>
      <c r="K65" s="111">
        <f>SUM(O3:O8,O13)</f>
        <v>6</v>
      </c>
      <c r="L65" s="111">
        <f>SUM(P3:P8,P13)</f>
        <v>13</v>
      </c>
      <c r="M65" s="111"/>
      <c r="N65" s="111">
        <f>SUM(Q3:Q8,Q13)</f>
        <v>0</v>
      </c>
      <c r="O65" s="111">
        <f>SUM(R3:R8,R13)</f>
        <v>0</v>
      </c>
      <c r="P65" s="111">
        <f>SUM(U3:U8,U13)</f>
        <v>22</v>
      </c>
      <c r="Q65" s="111">
        <f>SUM(V3:V8,V13)</f>
        <v>0</v>
      </c>
      <c r="R65" s="111">
        <f>SUM(W3:W8,W13)</f>
        <v>0</v>
      </c>
      <c r="S65" s="121"/>
      <c r="T65" s="121"/>
    </row>
    <row r="66" spans="1:20" ht="15.75" thickBot="1" x14ac:dyDescent="0.3">
      <c r="A66" s="52" t="s">
        <v>138</v>
      </c>
      <c r="B66" s="46"/>
      <c r="C66" s="46"/>
      <c r="D66" s="46">
        <v>26</v>
      </c>
      <c r="E66" s="46"/>
      <c r="F66" s="46"/>
      <c r="G66" s="46"/>
      <c r="H66" s="46">
        <v>14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56"/>
      <c r="T66" s="56"/>
    </row>
    <row r="67" spans="1:20" ht="15.75" thickBot="1" x14ac:dyDescent="0.3">
      <c r="A67" s="106" t="s">
        <v>58</v>
      </c>
      <c r="B67" s="111">
        <f>SUM(E9:E12,E34:E41)</f>
        <v>54</v>
      </c>
      <c r="C67" s="111">
        <f>SUM(F9:F12,F34:F41)</f>
        <v>15</v>
      </c>
      <c r="D67" s="111">
        <f>SUM(G9:G12,G34:G41)</f>
        <v>15</v>
      </c>
      <c r="E67" s="111">
        <f>SUM(H9:H12,H34:H41)</f>
        <v>0</v>
      </c>
      <c r="F67" s="111"/>
      <c r="G67" s="111">
        <f>SUM(J9:J12,J34:J41)</f>
        <v>0</v>
      </c>
      <c r="H67" s="111">
        <f>SUM(K9:K12,K34:K41)</f>
        <v>0</v>
      </c>
      <c r="I67" s="111">
        <f>SUM(L9:L12,L34:L41)</f>
        <v>7</v>
      </c>
      <c r="J67" s="111">
        <f>SUM(N9:N12,N34:N41)</f>
        <v>0</v>
      </c>
      <c r="K67" s="111">
        <f>SUM(O9:O12,O34:O41)</f>
        <v>14</v>
      </c>
      <c r="L67" s="111">
        <f>SUM(P9:P12,P34:P41)</f>
        <v>3</v>
      </c>
      <c r="M67" s="111"/>
      <c r="N67" s="111">
        <f>SUM(Q9:Q12,Q34:Q41)</f>
        <v>2</v>
      </c>
      <c r="O67" s="111">
        <f>SUM(R9:R12,R34:R41)</f>
        <v>1</v>
      </c>
      <c r="P67" s="111">
        <f>SUM(U9:U12,U34:U41)</f>
        <v>1</v>
      </c>
      <c r="Q67" s="111">
        <f>SUM(V9:V12,V34:V41)</f>
        <v>0</v>
      </c>
      <c r="R67" s="111">
        <f>SUM(W9:W12,W34:W41)</f>
        <v>0</v>
      </c>
      <c r="S67" s="121"/>
      <c r="T67" s="121"/>
    </row>
    <row r="68" spans="1:20" ht="15.75" thickBot="1" x14ac:dyDescent="0.3">
      <c r="A68" s="106" t="s">
        <v>3</v>
      </c>
      <c r="B68" s="111">
        <f>SUM(E15:E24)</f>
        <v>54</v>
      </c>
      <c r="C68" s="111">
        <f>SUM(F15:F24)</f>
        <v>2</v>
      </c>
      <c r="D68" s="111">
        <f>SUM(G15:G24)</f>
        <v>15</v>
      </c>
      <c r="E68" s="111">
        <f>SUM(H15:H24)</f>
        <v>1</v>
      </c>
      <c r="F68" s="111"/>
      <c r="G68" s="111">
        <f>SUM(J15:J24)</f>
        <v>0</v>
      </c>
      <c r="H68" s="111">
        <f>SUM(K15:K24)</f>
        <v>29</v>
      </c>
      <c r="I68" s="111">
        <f>SUM(L15:L24)</f>
        <v>0</v>
      </c>
      <c r="J68" s="111">
        <f>SUM(N15:N24)</f>
        <v>33</v>
      </c>
      <c r="K68" s="111">
        <f>SUM(O15:O24)</f>
        <v>0</v>
      </c>
      <c r="L68" s="111">
        <f>SUM(P15:P24)</f>
        <v>14</v>
      </c>
      <c r="M68" s="111"/>
      <c r="N68" s="111">
        <f>SUM(Q15:Q24)</f>
        <v>1</v>
      </c>
      <c r="O68" s="111">
        <f>SUM(R15:R24)</f>
        <v>0</v>
      </c>
      <c r="P68" s="111">
        <f>SUM(U15:U24)</f>
        <v>24</v>
      </c>
      <c r="Q68" s="111">
        <f>SUM(V15:V24)</f>
        <v>0</v>
      </c>
      <c r="R68" s="111">
        <f>SUM(W15:W24)</f>
        <v>0</v>
      </c>
      <c r="S68" s="121"/>
      <c r="T68" s="121"/>
    </row>
    <row r="69" spans="1:20" ht="15.75" thickBot="1" x14ac:dyDescent="0.3">
      <c r="A69" s="106" t="s">
        <v>24</v>
      </c>
      <c r="B69" s="111">
        <f>SUM(E25:E31)</f>
        <v>35</v>
      </c>
      <c r="C69" s="111">
        <f>SUM(F25:F31)</f>
        <v>1</v>
      </c>
      <c r="D69" s="111">
        <f>SUM(G25:G31)</f>
        <v>7</v>
      </c>
      <c r="E69" s="111">
        <f>SUM(H25:H31)</f>
        <v>0</v>
      </c>
      <c r="F69" s="111"/>
      <c r="G69" s="111">
        <f>SUM(J25:J31)</f>
        <v>0</v>
      </c>
      <c r="H69" s="111">
        <f>SUM(K25:K31)</f>
        <v>5</v>
      </c>
      <c r="I69" s="111">
        <f>SUM(L25:L31)</f>
        <v>15</v>
      </c>
      <c r="J69" s="111">
        <f>SUM(N25:N31)</f>
        <v>0</v>
      </c>
      <c r="K69" s="111">
        <f>SUM(O25:O31)</f>
        <v>0</v>
      </c>
      <c r="L69" s="111">
        <f>SUM(P25:P31)</f>
        <v>2</v>
      </c>
      <c r="M69" s="111"/>
      <c r="N69" s="111">
        <f>SUM(Q25:Q31)</f>
        <v>0</v>
      </c>
      <c r="O69" s="111">
        <f>SUM(R25:R31)</f>
        <v>0</v>
      </c>
      <c r="P69" s="111">
        <f>SUM(U25:U31)</f>
        <v>10</v>
      </c>
      <c r="Q69" s="111">
        <f>SUM(V25:V31)</f>
        <v>0</v>
      </c>
      <c r="R69" s="111">
        <f>SUM(W25:W31)</f>
        <v>0</v>
      </c>
      <c r="S69" s="121"/>
      <c r="T69" s="121"/>
    </row>
    <row r="70" spans="1:20" ht="15.75" thickBot="1" x14ac:dyDescent="0.3">
      <c r="A70" s="106" t="s">
        <v>176</v>
      </c>
      <c r="B70" s="111">
        <f>SUM(E32:E33)</f>
        <v>0</v>
      </c>
      <c r="C70" s="111">
        <f>SUM(F32:F33)</f>
        <v>0</v>
      </c>
      <c r="D70" s="111">
        <f>SUM(G32:G33)</f>
        <v>5</v>
      </c>
      <c r="E70" s="111">
        <f>SUM(H32:H33)</f>
        <v>0</v>
      </c>
      <c r="F70" s="111"/>
      <c r="G70" s="111">
        <f>SUM(J32:J33)</f>
        <v>0</v>
      </c>
      <c r="H70" s="111">
        <f>SUM(K32:K33)</f>
        <v>6</v>
      </c>
      <c r="I70" s="111">
        <f>SUM(L32:L33)</f>
        <v>0</v>
      </c>
      <c r="J70" s="111">
        <f>SUM(N32:N33)</f>
        <v>0</v>
      </c>
      <c r="K70" s="111">
        <f>SUM(O32:O33)</f>
        <v>0</v>
      </c>
      <c r="L70" s="111">
        <f>SUM(P32:P33)</f>
        <v>2</v>
      </c>
      <c r="M70" s="111"/>
      <c r="N70" s="111">
        <f>SUM(Q32:Q33)</f>
        <v>0</v>
      </c>
      <c r="O70" s="111">
        <f>SUM(R32:R33)</f>
        <v>0</v>
      </c>
      <c r="P70" s="111">
        <f>SUM(U32:U33)</f>
        <v>0</v>
      </c>
      <c r="Q70" s="111">
        <f>SUM(V32:V33)</f>
        <v>0</v>
      </c>
      <c r="R70" s="111">
        <f>SUM(W32:W33)</f>
        <v>0</v>
      </c>
      <c r="S70" s="121"/>
      <c r="T70" s="121"/>
    </row>
    <row r="71" spans="1:20" ht="15.75" thickBot="1" x14ac:dyDescent="0.3">
      <c r="A71" s="52" t="s">
        <v>141</v>
      </c>
      <c r="B71" s="46">
        <v>4</v>
      </c>
      <c r="C71" s="46">
        <v>1</v>
      </c>
      <c r="D71" s="46">
        <v>40</v>
      </c>
      <c r="E71" s="46"/>
      <c r="F71" s="46"/>
      <c r="G71" s="46"/>
      <c r="H71" s="46"/>
      <c r="I71" s="46"/>
      <c r="J71" s="46"/>
      <c r="K71" s="46"/>
      <c r="L71" s="46">
        <v>20</v>
      </c>
      <c r="M71" s="46"/>
      <c r="N71" s="46"/>
      <c r="O71" s="46"/>
      <c r="P71" s="46"/>
      <c r="Q71" s="46"/>
      <c r="R71" s="46"/>
      <c r="S71" s="56"/>
      <c r="T71" s="56"/>
    </row>
    <row r="72" spans="1:20" ht="15.75" thickBot="1" x14ac:dyDescent="0.3">
      <c r="A72" s="52" t="s">
        <v>137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>
        <v>1</v>
      </c>
      <c r="Q72" s="46"/>
      <c r="R72" s="46"/>
      <c r="S72" s="56"/>
      <c r="T72" s="56"/>
    </row>
    <row r="73" spans="1:20" ht="15.75" thickBot="1" x14ac:dyDescent="0.3">
      <c r="A73" s="52" t="s">
        <v>140</v>
      </c>
      <c r="B73" s="46"/>
      <c r="C73" s="46">
        <v>1</v>
      </c>
      <c r="D73" s="46">
        <v>50</v>
      </c>
      <c r="E73" s="46"/>
      <c r="F73" s="46"/>
      <c r="G73" s="46"/>
      <c r="H73" s="46"/>
      <c r="I73" s="46"/>
      <c r="J73" s="46"/>
      <c r="K73" s="46"/>
      <c r="L73" s="46">
        <v>4</v>
      </c>
      <c r="M73" s="46"/>
      <c r="N73" s="46"/>
      <c r="O73" s="46"/>
      <c r="P73" s="46"/>
      <c r="Q73" s="46"/>
      <c r="R73" s="46"/>
      <c r="S73" s="56"/>
      <c r="T73" s="56"/>
    </row>
    <row r="74" spans="1:20" ht="15.75" thickBot="1" x14ac:dyDescent="0.3">
      <c r="A74" s="107" t="s">
        <v>145</v>
      </c>
      <c r="B74" s="111">
        <f>SUM(E46:E47)</f>
        <v>0</v>
      </c>
      <c r="C74" s="111">
        <f>SUM(F46:F47)</f>
        <v>0</v>
      </c>
      <c r="D74" s="111">
        <f>SUM(G46:G47)</f>
        <v>12</v>
      </c>
      <c r="E74" s="111">
        <f>SUM(H46:H47)</f>
        <v>0</v>
      </c>
      <c r="F74" s="111"/>
      <c r="G74" s="111">
        <f>SUM(J46:J47)</f>
        <v>0</v>
      </c>
      <c r="H74" s="111">
        <f>SUM(K46:K47)</f>
        <v>0</v>
      </c>
      <c r="I74" s="111">
        <f>SUM(L46:L47)</f>
        <v>0</v>
      </c>
      <c r="J74" s="111">
        <f>SUM(N46:N47)</f>
        <v>0</v>
      </c>
      <c r="K74" s="111">
        <f>SUM(O46:O47)</f>
        <v>0</v>
      </c>
      <c r="L74" s="111">
        <f>SUM(P46:P47)</f>
        <v>22</v>
      </c>
      <c r="M74" s="111"/>
      <c r="N74" s="111">
        <f>SUM(Q46:Q47)</f>
        <v>0</v>
      </c>
      <c r="O74" s="111">
        <f>SUM(R46:R47)</f>
        <v>0</v>
      </c>
      <c r="P74" s="111">
        <f>SUM(U46:U47)</f>
        <v>0</v>
      </c>
      <c r="Q74" s="111">
        <f>SUM(V46:V47)</f>
        <v>0</v>
      </c>
      <c r="R74" s="111">
        <f>SUM(W46:W47)</f>
        <v>0</v>
      </c>
      <c r="S74" s="121"/>
      <c r="T74" s="121"/>
    </row>
    <row r="75" spans="1:20" ht="15.75" thickBot="1" x14ac:dyDescent="0.3">
      <c r="A75" s="108" t="s">
        <v>147</v>
      </c>
      <c r="B75" s="111">
        <f>SUM(E48:E49)</f>
        <v>4</v>
      </c>
      <c r="C75" s="111">
        <f>SUM(F48:F49)</f>
        <v>0</v>
      </c>
      <c r="D75" s="111">
        <f>SUM(G48:G49)</f>
        <v>9</v>
      </c>
      <c r="E75" s="111">
        <f>SUM(H48:H49)</f>
        <v>0</v>
      </c>
      <c r="F75" s="111"/>
      <c r="G75" s="111">
        <f>SUM(J48:J49)</f>
        <v>0</v>
      </c>
      <c r="H75" s="111">
        <f>SUM(K48:K49)</f>
        <v>4</v>
      </c>
      <c r="I75" s="111">
        <f>SUM(L48:L49)</f>
        <v>0</v>
      </c>
      <c r="J75" s="111">
        <f>SUM(N48:N49)</f>
        <v>0</v>
      </c>
      <c r="K75" s="111">
        <f>SUM(O48:O49)</f>
        <v>0</v>
      </c>
      <c r="L75" s="111">
        <f>SUM(P48:P49)</f>
        <v>6</v>
      </c>
      <c r="M75" s="111"/>
      <c r="N75" s="111">
        <f>SUM(Q48:Q49)</f>
        <v>0</v>
      </c>
      <c r="O75" s="111">
        <f>SUM(R48:R49)</f>
        <v>0</v>
      </c>
      <c r="P75" s="111">
        <f>SUM(U48:U49)</f>
        <v>4</v>
      </c>
      <c r="Q75" s="111">
        <f>SUM(V48:V49)</f>
        <v>0</v>
      </c>
      <c r="R75" s="111">
        <f>SUM(W48:W49)</f>
        <v>3</v>
      </c>
      <c r="S75" s="121"/>
      <c r="T75" s="121"/>
    </row>
    <row r="76" spans="1:20" ht="15.75" thickBot="1" x14ac:dyDescent="0.3">
      <c r="A76" s="52" t="s">
        <v>135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>
        <v>1</v>
      </c>
      <c r="M76" s="39"/>
      <c r="N76" s="39"/>
      <c r="O76" s="39"/>
      <c r="P76" s="39">
        <v>1</v>
      </c>
      <c r="Q76" s="39"/>
      <c r="R76" s="39"/>
      <c r="S76" s="134"/>
      <c r="T76" s="134"/>
    </row>
    <row r="77" spans="1:20" ht="15.75" thickBot="1" x14ac:dyDescent="0.3">
      <c r="A77" s="53" t="s">
        <v>146</v>
      </c>
      <c r="B77" s="111">
        <f>SUM(E51:E53)</f>
        <v>0</v>
      </c>
      <c r="C77" s="111">
        <f>SUM(F51:F53)</f>
        <v>0</v>
      </c>
      <c r="D77" s="111">
        <f>SUM(G51:G53)</f>
        <v>17</v>
      </c>
      <c r="E77" s="111">
        <f>SUM(H51:H53)</f>
        <v>0</v>
      </c>
      <c r="F77" s="111"/>
      <c r="G77" s="111">
        <f>SUM(J51:J53)</f>
        <v>0</v>
      </c>
      <c r="H77" s="111">
        <f>SUM(K51:K53)</f>
        <v>5</v>
      </c>
      <c r="I77" s="111">
        <f>SUM(L51:L53)</f>
        <v>0</v>
      </c>
      <c r="J77" s="111">
        <f>SUM(N51:N53)</f>
        <v>0</v>
      </c>
      <c r="K77" s="111">
        <f>SUM(O51:O53)</f>
        <v>0</v>
      </c>
      <c r="L77" s="111">
        <f>SUM(P51:P53)</f>
        <v>103</v>
      </c>
      <c r="M77" s="111"/>
      <c r="N77" s="111">
        <f>SUM(Q51:Q53)</f>
        <v>0</v>
      </c>
      <c r="O77" s="111">
        <f>SUM(R51:R53)</f>
        <v>0</v>
      </c>
      <c r="P77" s="111">
        <f>SUM(U51:U53)</f>
        <v>0</v>
      </c>
      <c r="Q77" s="111">
        <f>SUM(V51:V53)</f>
        <v>4</v>
      </c>
      <c r="R77" s="111">
        <f>SUM(W51:W53)</f>
        <v>5</v>
      </c>
      <c r="S77" s="121"/>
      <c r="T77" s="121"/>
    </row>
    <row r="78" spans="1:20" ht="15.75" thickBot="1" x14ac:dyDescent="0.3">
      <c r="A78" s="52" t="s">
        <v>136</v>
      </c>
      <c r="B78" s="111">
        <f>SUM(E54:E55)</f>
        <v>23</v>
      </c>
      <c r="C78" s="111">
        <f>SUM(F54:F55)</f>
        <v>4</v>
      </c>
      <c r="D78" s="111">
        <f>SUM(G54:G55)</f>
        <v>5</v>
      </c>
      <c r="E78" s="111">
        <f>SUM(H54:H55)</f>
        <v>1</v>
      </c>
      <c r="F78" s="111">
        <v>1</v>
      </c>
      <c r="G78" s="111">
        <f>SUM(J54:J55)</f>
        <v>0</v>
      </c>
      <c r="H78" s="111">
        <f>SUM(K54:K55)</f>
        <v>22</v>
      </c>
      <c r="I78" s="111">
        <f>SUM(L54:L55)</f>
        <v>0</v>
      </c>
      <c r="J78" s="111">
        <f>SUM(N54:N55)</f>
        <v>0</v>
      </c>
      <c r="K78" s="111">
        <f>SUM(O54:O55)</f>
        <v>0</v>
      </c>
      <c r="L78" s="111">
        <f>SUM(P54:P55)</f>
        <v>1</v>
      </c>
      <c r="M78" s="111"/>
      <c r="N78" s="111">
        <f>SUM(Q54:Q55)</f>
        <v>0</v>
      </c>
      <c r="O78" s="111">
        <f>SUM(R54:R55)</f>
        <v>0</v>
      </c>
      <c r="P78" s="111">
        <f>SUM(U54:U55)</f>
        <v>0</v>
      </c>
      <c r="Q78" s="111">
        <f>SUM(V54:V55)</f>
        <v>1</v>
      </c>
      <c r="R78" s="111">
        <f>SUM(W54:W55)</f>
        <v>0</v>
      </c>
      <c r="S78" s="121"/>
      <c r="T78" s="121"/>
    </row>
    <row r="79" spans="1:20" ht="15.75" thickBot="1" x14ac:dyDescent="0.3">
      <c r="A79" s="53" t="s">
        <v>142</v>
      </c>
      <c r="B79" s="111">
        <f>SUM(E56:E57)</f>
        <v>0</v>
      </c>
      <c r="C79" s="111">
        <f>SUM(F56:F57)</f>
        <v>0</v>
      </c>
      <c r="D79" s="111">
        <f>SUM(G56:G57)</f>
        <v>6</v>
      </c>
      <c r="E79" s="111">
        <f>SUM(H56:H57)</f>
        <v>0</v>
      </c>
      <c r="F79" s="111"/>
      <c r="G79" s="111">
        <f>SUM(J56:J57)</f>
        <v>0</v>
      </c>
      <c r="H79" s="111">
        <f>SUM(K56:K57)</f>
        <v>0</v>
      </c>
      <c r="I79" s="111">
        <f>SUM(L56:L57)</f>
        <v>0</v>
      </c>
      <c r="J79" s="111">
        <f>SUM(N56:N57)</f>
        <v>0</v>
      </c>
      <c r="K79" s="111">
        <f>SUM(O56:O57)</f>
        <v>0</v>
      </c>
      <c r="L79" s="111">
        <f>SUM(P56:P57)</f>
        <v>28</v>
      </c>
      <c r="M79" s="111"/>
      <c r="N79" s="111">
        <f>SUM(Q56:Q57)</f>
        <v>0</v>
      </c>
      <c r="O79" s="111">
        <f>SUM(R56:R57)</f>
        <v>0</v>
      </c>
      <c r="P79" s="111">
        <f>SUM(U56:U57)</f>
        <v>0</v>
      </c>
      <c r="Q79" s="111">
        <f>SUM(V56:V57)</f>
        <v>0</v>
      </c>
      <c r="R79" s="111">
        <f>SUM(W56:W57)</f>
        <v>0</v>
      </c>
      <c r="S79" s="121"/>
      <c r="T79" s="121"/>
    </row>
    <row r="80" spans="1:20" ht="15.75" thickBot="1" x14ac:dyDescent="0.3">
      <c r="A80" s="52" t="s">
        <v>173</v>
      </c>
      <c r="B80" s="39">
        <v>1</v>
      </c>
      <c r="C80" s="39"/>
      <c r="D80" s="39">
        <v>10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134"/>
      <c r="T80" s="134"/>
    </row>
    <row r="81" spans="1:20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x14ac:dyDescent="0.2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x14ac:dyDescent="0.25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</sheetData>
  <mergeCells count="16">
    <mergeCell ref="Y15:Y16"/>
    <mergeCell ref="A25:A31"/>
    <mergeCell ref="A32:A33"/>
    <mergeCell ref="A15:A24"/>
    <mergeCell ref="A9:A12"/>
    <mergeCell ref="Y7:Y8"/>
    <mergeCell ref="Y9:Y10"/>
    <mergeCell ref="Y12:Y13"/>
    <mergeCell ref="A3:A8"/>
    <mergeCell ref="A13:A14"/>
    <mergeCell ref="A34:A41"/>
    <mergeCell ref="A56:A57"/>
    <mergeCell ref="A46:A47"/>
    <mergeCell ref="A48:A49"/>
    <mergeCell ref="A51:A53"/>
    <mergeCell ref="A54:A5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58"/>
  <sheetViews>
    <sheetView topLeftCell="A46" workbookViewId="0">
      <selection activeCell="A2" sqref="A2"/>
    </sheetView>
  </sheetViews>
  <sheetFormatPr defaultRowHeight="15" x14ac:dyDescent="0.25"/>
  <cols>
    <col min="1" max="1" width="11.7109375" customWidth="1"/>
    <col min="3" max="3" width="31" bestFit="1" customWidth="1"/>
    <col min="4" max="4" width="11.140625" customWidth="1"/>
    <col min="5" max="5" width="13.140625" customWidth="1"/>
  </cols>
  <sheetData>
    <row r="1" spans="1:5" ht="17.25" thickBot="1" x14ac:dyDescent="0.35">
      <c r="A1" s="19" t="s">
        <v>216</v>
      </c>
    </row>
    <row r="2" spans="1:5" ht="15.75" thickBot="1" x14ac:dyDescent="0.3">
      <c r="A2" s="91" t="s">
        <v>0</v>
      </c>
      <c r="B2" s="104" t="s">
        <v>1</v>
      </c>
      <c r="C2" s="112" t="s">
        <v>2</v>
      </c>
      <c r="D2" s="112" t="s">
        <v>178</v>
      </c>
      <c r="E2" s="112" t="s">
        <v>179</v>
      </c>
    </row>
    <row r="3" spans="1:5" ht="15.75" thickBot="1" x14ac:dyDescent="0.3">
      <c r="A3" s="150" t="s">
        <v>3</v>
      </c>
      <c r="B3" s="1" t="s">
        <v>4</v>
      </c>
      <c r="C3" s="2" t="s">
        <v>5</v>
      </c>
      <c r="D3" s="123">
        <v>26</v>
      </c>
      <c r="E3" s="123" t="s">
        <v>162</v>
      </c>
    </row>
    <row r="4" spans="1:5" ht="15.75" thickBot="1" x14ac:dyDescent="0.3">
      <c r="A4" s="151"/>
      <c r="B4" s="1" t="s">
        <v>6</v>
      </c>
      <c r="C4" s="2" t="s">
        <v>7</v>
      </c>
      <c r="D4" s="114">
        <v>42</v>
      </c>
      <c r="E4" s="114" t="s">
        <v>163</v>
      </c>
    </row>
    <row r="5" spans="1:5" ht="15.75" thickBot="1" x14ac:dyDescent="0.3">
      <c r="A5" s="151"/>
      <c r="B5" s="1" t="s">
        <v>8</v>
      </c>
      <c r="C5" s="2" t="s">
        <v>9</v>
      </c>
      <c r="D5" s="123">
        <v>22</v>
      </c>
      <c r="E5" s="123" t="s">
        <v>162</v>
      </c>
    </row>
    <row r="6" spans="1:5" ht="15.75" thickBot="1" x14ac:dyDescent="0.3">
      <c r="A6" s="151"/>
      <c r="B6" s="1" t="s">
        <v>10</v>
      </c>
      <c r="C6" s="2" t="s">
        <v>11</v>
      </c>
      <c r="D6" s="125">
        <v>16</v>
      </c>
      <c r="E6" s="125" t="s">
        <v>197</v>
      </c>
    </row>
    <row r="7" spans="1:5" ht="15.75" thickBot="1" x14ac:dyDescent="0.3">
      <c r="A7" s="151"/>
      <c r="B7" s="1" t="s">
        <v>12</v>
      </c>
      <c r="C7" s="2" t="s">
        <v>13</v>
      </c>
      <c r="D7" s="114">
        <v>40</v>
      </c>
      <c r="E7" s="114" t="s">
        <v>163</v>
      </c>
    </row>
    <row r="8" spans="1:5" ht="15.75" thickBot="1" x14ac:dyDescent="0.3">
      <c r="A8" s="151"/>
      <c r="B8" s="1" t="s">
        <v>14</v>
      </c>
      <c r="C8" s="2" t="s">
        <v>15</v>
      </c>
      <c r="D8" s="126">
        <v>34</v>
      </c>
      <c r="E8" s="126" t="s">
        <v>164</v>
      </c>
    </row>
    <row r="9" spans="1:5" ht="15.75" thickBot="1" x14ac:dyDescent="0.3">
      <c r="A9" s="151"/>
      <c r="B9" s="1" t="s">
        <v>16</v>
      </c>
      <c r="C9" s="2" t="s">
        <v>17</v>
      </c>
      <c r="D9" s="126">
        <v>32</v>
      </c>
      <c r="E9" s="126" t="s">
        <v>164</v>
      </c>
    </row>
    <row r="10" spans="1:5" ht="15.75" thickBot="1" x14ac:dyDescent="0.3">
      <c r="A10" s="151"/>
      <c r="B10" s="1" t="s">
        <v>18</v>
      </c>
      <c r="C10" s="2" t="s">
        <v>19</v>
      </c>
      <c r="D10" s="123">
        <v>28</v>
      </c>
      <c r="E10" s="123" t="s">
        <v>162</v>
      </c>
    </row>
    <row r="11" spans="1:5" ht="15.75" thickBot="1" x14ac:dyDescent="0.3">
      <c r="A11" s="151"/>
      <c r="B11" s="1" t="s">
        <v>20</v>
      </c>
      <c r="C11" s="2" t="s">
        <v>21</v>
      </c>
      <c r="D11" s="123">
        <v>24</v>
      </c>
      <c r="E11" s="123" t="s">
        <v>162</v>
      </c>
    </row>
    <row r="12" spans="1:5" ht="15.75" thickBot="1" x14ac:dyDescent="0.3">
      <c r="A12" s="176"/>
      <c r="B12" s="1" t="s">
        <v>22</v>
      </c>
      <c r="C12" s="2" t="s">
        <v>23</v>
      </c>
      <c r="D12" s="123">
        <v>18</v>
      </c>
      <c r="E12" s="123" t="s">
        <v>162</v>
      </c>
    </row>
    <row r="13" spans="1:5" ht="15.75" thickBot="1" x14ac:dyDescent="0.3">
      <c r="A13" s="150" t="s">
        <v>24</v>
      </c>
      <c r="B13" s="1" t="s">
        <v>25</v>
      </c>
      <c r="C13" s="2" t="s">
        <v>26</v>
      </c>
      <c r="D13" s="126">
        <v>34</v>
      </c>
      <c r="E13" s="126" t="s">
        <v>164</v>
      </c>
    </row>
    <row r="14" spans="1:5" ht="15.75" thickBot="1" x14ac:dyDescent="0.3">
      <c r="A14" s="151"/>
      <c r="B14" s="1" t="s">
        <v>27</v>
      </c>
      <c r="C14" s="2" t="s">
        <v>28</v>
      </c>
      <c r="D14" s="126">
        <v>30</v>
      </c>
      <c r="E14" s="126" t="s">
        <v>164</v>
      </c>
    </row>
    <row r="15" spans="1:5" ht="15.75" thickBot="1" x14ac:dyDescent="0.3">
      <c r="A15" s="151"/>
      <c r="B15" s="1" t="s">
        <v>29</v>
      </c>
      <c r="C15" s="2" t="s">
        <v>30</v>
      </c>
      <c r="D15" s="126">
        <v>34</v>
      </c>
      <c r="E15" s="126" t="s">
        <v>164</v>
      </c>
    </row>
    <row r="16" spans="1:5" ht="15.75" thickBot="1" x14ac:dyDescent="0.3">
      <c r="A16" s="151"/>
      <c r="B16" s="1" t="s">
        <v>31</v>
      </c>
      <c r="C16" s="2" t="s">
        <v>32</v>
      </c>
      <c r="D16" s="123">
        <v>18</v>
      </c>
      <c r="E16" s="123" t="s">
        <v>162</v>
      </c>
    </row>
    <row r="17" spans="1:5" ht="15.75" thickBot="1" x14ac:dyDescent="0.3">
      <c r="A17" s="151"/>
      <c r="B17" s="1" t="s">
        <v>33</v>
      </c>
      <c r="C17" s="2" t="s">
        <v>34</v>
      </c>
      <c r="D17" s="122">
        <v>0</v>
      </c>
      <c r="E17" s="122" t="s">
        <v>181</v>
      </c>
    </row>
    <row r="18" spans="1:5" ht="15.75" thickBot="1" x14ac:dyDescent="0.3">
      <c r="A18" s="151"/>
      <c r="B18" s="1" t="s">
        <v>35</v>
      </c>
      <c r="C18" s="2" t="s">
        <v>36</v>
      </c>
      <c r="D18" s="123">
        <v>20</v>
      </c>
      <c r="E18" s="123" t="s">
        <v>162</v>
      </c>
    </row>
    <row r="19" spans="1:5" ht="15.75" thickBot="1" x14ac:dyDescent="0.3">
      <c r="A19" s="176"/>
      <c r="B19" s="1" t="s">
        <v>37</v>
      </c>
      <c r="C19" s="2" t="s">
        <v>38</v>
      </c>
      <c r="D19" s="123">
        <v>22</v>
      </c>
      <c r="E19" s="123" t="s">
        <v>162</v>
      </c>
    </row>
    <row r="20" spans="1:5" ht="15.75" thickBot="1" x14ac:dyDescent="0.3">
      <c r="A20" s="150" t="s">
        <v>39</v>
      </c>
      <c r="B20" s="1" t="s">
        <v>40</v>
      </c>
      <c r="C20" s="2" t="s">
        <v>41</v>
      </c>
      <c r="D20" s="123">
        <v>24</v>
      </c>
      <c r="E20" s="123" t="s">
        <v>162</v>
      </c>
    </row>
    <row r="21" spans="1:5" ht="15.75" thickBot="1" x14ac:dyDescent="0.3">
      <c r="A21" s="176"/>
      <c r="B21" s="1" t="s">
        <v>42</v>
      </c>
      <c r="C21" s="2" t="s">
        <v>43</v>
      </c>
      <c r="D21" s="123">
        <v>20</v>
      </c>
      <c r="E21" s="123" t="s">
        <v>162</v>
      </c>
    </row>
    <row r="22" spans="1:5" ht="15.75" thickBot="1" x14ac:dyDescent="0.3">
      <c r="A22" s="150" t="s">
        <v>166</v>
      </c>
      <c r="B22" s="1" t="s">
        <v>46</v>
      </c>
      <c r="C22" s="2" t="s">
        <v>47</v>
      </c>
      <c r="D22" s="114">
        <v>38</v>
      </c>
      <c r="E22" s="114" t="s">
        <v>163</v>
      </c>
    </row>
    <row r="23" spans="1:5" ht="15.75" thickBot="1" x14ac:dyDescent="0.3">
      <c r="A23" s="151"/>
      <c r="B23" s="1" t="s">
        <v>48</v>
      </c>
      <c r="C23" s="2" t="s">
        <v>49</v>
      </c>
      <c r="D23" s="123">
        <v>26</v>
      </c>
      <c r="E23" s="123" t="s">
        <v>162</v>
      </c>
    </row>
    <row r="24" spans="1:5" ht="15.75" thickBot="1" x14ac:dyDescent="0.3">
      <c r="A24" s="151"/>
      <c r="B24" s="1" t="s">
        <v>183</v>
      </c>
      <c r="C24" s="2" t="s">
        <v>51</v>
      </c>
      <c r="D24" s="126">
        <v>34</v>
      </c>
      <c r="E24" s="126" t="s">
        <v>164</v>
      </c>
    </row>
    <row r="25" spans="1:5" ht="15.75" thickBot="1" x14ac:dyDescent="0.3">
      <c r="A25" s="151"/>
      <c r="B25" s="1" t="s">
        <v>182</v>
      </c>
      <c r="C25" s="2" t="s">
        <v>51</v>
      </c>
      <c r="D25" s="123">
        <v>22</v>
      </c>
      <c r="E25" s="123" t="s">
        <v>162</v>
      </c>
    </row>
    <row r="26" spans="1:5" ht="15.75" thickBot="1" x14ac:dyDescent="0.3">
      <c r="A26" s="151"/>
      <c r="B26" s="1" t="s">
        <v>52</v>
      </c>
      <c r="C26" s="2" t="s">
        <v>53</v>
      </c>
      <c r="D26" s="124">
        <v>16</v>
      </c>
      <c r="E26" s="124" t="s">
        <v>197</v>
      </c>
    </row>
    <row r="27" spans="1:5" ht="15.75" thickBot="1" x14ac:dyDescent="0.3">
      <c r="A27" s="151"/>
      <c r="B27" s="1" t="s">
        <v>54</v>
      </c>
      <c r="C27" s="2" t="s">
        <v>55</v>
      </c>
      <c r="D27" s="126">
        <v>32</v>
      </c>
      <c r="E27" s="126" t="s">
        <v>164</v>
      </c>
    </row>
    <row r="28" spans="1:5" ht="15.75" thickBot="1" x14ac:dyDescent="0.3">
      <c r="A28" s="151"/>
      <c r="B28" s="1" t="s">
        <v>56</v>
      </c>
      <c r="C28" s="2" t="s">
        <v>57</v>
      </c>
      <c r="D28" s="126">
        <v>36</v>
      </c>
      <c r="E28" s="126" t="s">
        <v>164</v>
      </c>
    </row>
    <row r="29" spans="1:5" ht="15.75" thickBot="1" x14ac:dyDescent="0.3">
      <c r="A29" s="176"/>
      <c r="B29" s="23"/>
      <c r="C29" s="2" t="s">
        <v>190</v>
      </c>
      <c r="D29" s="115">
        <v>56</v>
      </c>
      <c r="E29" s="116" t="s">
        <v>165</v>
      </c>
    </row>
    <row r="30" spans="1:5" ht="15.75" thickBot="1" x14ac:dyDescent="0.3">
      <c r="A30" s="150" t="s">
        <v>58</v>
      </c>
      <c r="B30" s="1" t="s">
        <v>184</v>
      </c>
      <c r="C30" s="2" t="s">
        <v>60</v>
      </c>
      <c r="D30" s="126">
        <v>30</v>
      </c>
      <c r="E30" s="126" t="s">
        <v>164</v>
      </c>
    </row>
    <row r="31" spans="1:5" ht="15.75" thickBot="1" x14ac:dyDescent="0.3">
      <c r="A31" s="151"/>
      <c r="B31" s="1" t="s">
        <v>185</v>
      </c>
      <c r="C31" s="2" t="s">
        <v>60</v>
      </c>
      <c r="D31" s="123">
        <v>22</v>
      </c>
      <c r="E31" s="123" t="s">
        <v>162</v>
      </c>
    </row>
    <row r="32" spans="1:5" ht="15.75" thickBot="1" x14ac:dyDescent="0.3">
      <c r="A32" s="151"/>
      <c r="B32" s="1" t="s">
        <v>61</v>
      </c>
      <c r="C32" s="2" t="s">
        <v>62</v>
      </c>
      <c r="D32" s="123">
        <v>28</v>
      </c>
      <c r="E32" s="123" t="s">
        <v>162</v>
      </c>
    </row>
    <row r="33" spans="1:5" ht="15.75" thickBot="1" x14ac:dyDescent="0.3">
      <c r="A33" s="151"/>
      <c r="B33" s="1" t="s">
        <v>63</v>
      </c>
      <c r="C33" s="2" t="s">
        <v>64</v>
      </c>
      <c r="D33" s="123">
        <v>28</v>
      </c>
      <c r="E33" s="123" t="s">
        <v>162</v>
      </c>
    </row>
    <row r="34" spans="1:5" ht="15.75" thickBot="1" x14ac:dyDescent="0.3">
      <c r="A34" s="151"/>
      <c r="B34" s="1" t="s">
        <v>65</v>
      </c>
      <c r="C34" s="2" t="s">
        <v>66</v>
      </c>
      <c r="D34" s="123">
        <v>28</v>
      </c>
      <c r="E34" s="123" t="s">
        <v>162</v>
      </c>
    </row>
    <row r="35" spans="1:5" ht="15.75" thickBot="1" x14ac:dyDescent="0.3">
      <c r="A35" s="151"/>
      <c r="B35" s="68" t="s">
        <v>65</v>
      </c>
      <c r="C35" s="113" t="s">
        <v>66</v>
      </c>
      <c r="D35" s="122">
        <v>0</v>
      </c>
      <c r="E35" s="122" t="s">
        <v>181</v>
      </c>
    </row>
    <row r="36" spans="1:5" ht="15.75" thickBot="1" x14ac:dyDescent="0.3">
      <c r="A36" s="151"/>
      <c r="B36" s="1" t="s">
        <v>67</v>
      </c>
      <c r="C36" s="2" t="s">
        <v>68</v>
      </c>
      <c r="D36" s="124">
        <v>16</v>
      </c>
      <c r="E36" s="124" t="s">
        <v>197</v>
      </c>
    </row>
    <row r="37" spans="1:5" ht="15.75" thickBot="1" x14ac:dyDescent="0.3">
      <c r="A37" s="151"/>
      <c r="B37" s="1" t="s">
        <v>69</v>
      </c>
      <c r="C37" s="2" t="s">
        <v>70</v>
      </c>
      <c r="D37" s="122">
        <v>0</v>
      </c>
      <c r="E37" s="122" t="s">
        <v>181</v>
      </c>
    </row>
    <row r="38" spans="1:5" ht="15.75" thickBot="1" x14ac:dyDescent="0.3">
      <c r="A38" s="151"/>
      <c r="B38" s="1" t="s">
        <v>186</v>
      </c>
      <c r="C38" s="2" t="s">
        <v>72</v>
      </c>
      <c r="D38" s="126">
        <v>36</v>
      </c>
      <c r="E38" s="126" t="s">
        <v>164</v>
      </c>
    </row>
    <row r="39" spans="1:5" ht="15.75" thickBot="1" x14ac:dyDescent="0.3">
      <c r="A39" s="151"/>
      <c r="B39" s="1" t="s">
        <v>187</v>
      </c>
      <c r="C39" s="2" t="s">
        <v>72</v>
      </c>
      <c r="D39" s="126">
        <v>32</v>
      </c>
      <c r="E39" s="126" t="s">
        <v>164</v>
      </c>
    </row>
    <row r="40" spans="1:5" ht="15.75" thickBot="1" x14ac:dyDescent="0.3">
      <c r="A40" s="151"/>
      <c r="B40" s="68" t="s">
        <v>188</v>
      </c>
      <c r="C40" s="113" t="s">
        <v>74</v>
      </c>
      <c r="D40" s="123">
        <v>24</v>
      </c>
      <c r="E40" s="123" t="s">
        <v>162</v>
      </c>
    </row>
    <row r="41" spans="1:5" ht="15.75" thickBot="1" x14ac:dyDescent="0.3">
      <c r="A41" s="176"/>
      <c r="B41" s="21" t="s">
        <v>189</v>
      </c>
      <c r="C41" s="22" t="s">
        <v>74</v>
      </c>
      <c r="D41" s="123">
        <v>28</v>
      </c>
      <c r="E41" s="123" t="s">
        <v>162</v>
      </c>
    </row>
    <row r="42" spans="1:5" ht="15.75" thickBot="1" x14ac:dyDescent="0.3">
      <c r="A42" s="32" t="s">
        <v>138</v>
      </c>
      <c r="B42" s="27" t="s">
        <v>131</v>
      </c>
      <c r="C42" s="25" t="s">
        <v>124</v>
      </c>
      <c r="D42" s="123">
        <v>26</v>
      </c>
      <c r="E42" s="123" t="s">
        <v>162</v>
      </c>
    </row>
    <row r="43" spans="1:5" ht="15.75" thickBot="1" x14ac:dyDescent="0.3">
      <c r="A43" s="32" t="s">
        <v>141</v>
      </c>
      <c r="B43" s="28" t="s">
        <v>160</v>
      </c>
      <c r="C43" s="25" t="s">
        <v>122</v>
      </c>
      <c r="D43" s="123">
        <v>28</v>
      </c>
      <c r="E43" s="123" t="s">
        <v>162</v>
      </c>
    </row>
    <row r="44" spans="1:5" ht="15.75" thickBot="1" x14ac:dyDescent="0.3">
      <c r="A44" s="32" t="s">
        <v>137</v>
      </c>
      <c r="B44" s="28" t="s">
        <v>152</v>
      </c>
      <c r="C44" s="25" t="s">
        <v>154</v>
      </c>
      <c r="D44" s="122">
        <v>0</v>
      </c>
      <c r="E44" s="122" t="s">
        <v>181</v>
      </c>
    </row>
    <row r="45" spans="1:5" ht="15.75" thickBot="1" x14ac:dyDescent="0.3">
      <c r="A45" s="32" t="s">
        <v>140</v>
      </c>
      <c r="B45" s="28" t="s">
        <v>153</v>
      </c>
      <c r="C45" s="25" t="s">
        <v>121</v>
      </c>
      <c r="D45" s="123">
        <v>18</v>
      </c>
      <c r="E45" s="123" t="s">
        <v>162</v>
      </c>
    </row>
    <row r="46" spans="1:5" ht="15.75" thickBot="1" x14ac:dyDescent="0.3">
      <c r="A46" s="94" t="s">
        <v>145</v>
      </c>
      <c r="B46" s="28" t="s">
        <v>148</v>
      </c>
      <c r="C46" s="25" t="s">
        <v>150</v>
      </c>
      <c r="D46" s="123">
        <v>22</v>
      </c>
      <c r="E46" s="123" t="s">
        <v>162</v>
      </c>
    </row>
    <row r="47" spans="1:5" ht="15.75" thickBot="1" x14ac:dyDescent="0.3">
      <c r="A47" s="95"/>
      <c r="B47" s="28" t="s">
        <v>149</v>
      </c>
      <c r="C47" s="24" t="s">
        <v>151</v>
      </c>
      <c r="D47" s="122">
        <v>0</v>
      </c>
      <c r="E47" s="122" t="s">
        <v>181</v>
      </c>
    </row>
    <row r="48" spans="1:5" ht="15.75" thickBot="1" x14ac:dyDescent="0.3">
      <c r="A48" s="98" t="s">
        <v>147</v>
      </c>
      <c r="B48" s="27" t="s">
        <v>157</v>
      </c>
      <c r="C48" s="24" t="s">
        <v>134</v>
      </c>
      <c r="D48" s="114">
        <v>40</v>
      </c>
      <c r="E48" s="114" t="s">
        <v>163</v>
      </c>
    </row>
    <row r="49" spans="1:5" ht="15.75" thickBot="1" x14ac:dyDescent="0.3">
      <c r="A49" s="96"/>
      <c r="B49" s="28" t="s">
        <v>158</v>
      </c>
      <c r="C49" s="50" t="s">
        <v>133</v>
      </c>
      <c r="D49" s="123">
        <v>18</v>
      </c>
      <c r="E49" s="123" t="s">
        <v>162</v>
      </c>
    </row>
    <row r="50" spans="1:5" ht="15.75" thickBot="1" x14ac:dyDescent="0.3">
      <c r="A50" s="32" t="s">
        <v>135</v>
      </c>
      <c r="B50" s="27" t="s">
        <v>130</v>
      </c>
      <c r="C50" s="25" t="s">
        <v>120</v>
      </c>
      <c r="D50" s="122">
        <v>0</v>
      </c>
      <c r="E50" s="122" t="s">
        <v>181</v>
      </c>
    </row>
    <row r="51" spans="1:5" ht="15.75" thickBot="1" x14ac:dyDescent="0.3">
      <c r="A51" s="92" t="s">
        <v>146</v>
      </c>
      <c r="B51" s="27" t="s">
        <v>132</v>
      </c>
      <c r="C51" s="26" t="s">
        <v>127</v>
      </c>
      <c r="D51" s="126">
        <v>36</v>
      </c>
      <c r="E51" s="126" t="s">
        <v>164</v>
      </c>
    </row>
    <row r="52" spans="1:5" ht="15.75" thickBot="1" x14ac:dyDescent="0.3">
      <c r="A52" s="93"/>
      <c r="B52" s="28" t="s">
        <v>155</v>
      </c>
      <c r="C52" s="25" t="s">
        <v>125</v>
      </c>
      <c r="D52" s="122">
        <v>0</v>
      </c>
      <c r="E52" s="122" t="s">
        <v>181</v>
      </c>
    </row>
    <row r="53" spans="1:5" ht="15.75" thickBot="1" x14ac:dyDescent="0.3">
      <c r="A53" s="96"/>
      <c r="B53" s="28" t="s">
        <v>156</v>
      </c>
      <c r="C53" s="25" t="s">
        <v>123</v>
      </c>
      <c r="D53" s="126">
        <v>32</v>
      </c>
      <c r="E53" s="126" t="s">
        <v>164</v>
      </c>
    </row>
    <row r="54" spans="1:5" ht="15.75" thickBot="1" x14ac:dyDescent="0.3">
      <c r="A54" s="94" t="s">
        <v>136</v>
      </c>
      <c r="B54" s="27" t="s">
        <v>128</v>
      </c>
      <c r="C54" s="25" t="s">
        <v>118</v>
      </c>
      <c r="D54" s="123">
        <v>24</v>
      </c>
      <c r="E54" s="123" t="s">
        <v>162</v>
      </c>
    </row>
    <row r="55" spans="1:5" ht="15.75" thickBot="1" x14ac:dyDescent="0.3">
      <c r="A55" s="97"/>
      <c r="B55" s="28" t="s">
        <v>129</v>
      </c>
      <c r="C55" s="26" t="s">
        <v>119</v>
      </c>
      <c r="D55" s="117">
        <v>50</v>
      </c>
      <c r="E55" s="117" t="s">
        <v>180</v>
      </c>
    </row>
    <row r="56" spans="1:5" ht="15.75" thickBot="1" x14ac:dyDescent="0.3">
      <c r="A56" s="94" t="s">
        <v>142</v>
      </c>
      <c r="B56" s="67" t="s">
        <v>159</v>
      </c>
      <c r="C56" s="25" t="s">
        <v>126</v>
      </c>
      <c r="D56" s="122">
        <v>0</v>
      </c>
      <c r="E56" s="122" t="s">
        <v>181</v>
      </c>
    </row>
    <row r="57" spans="1:5" ht="15.75" thickBot="1" x14ac:dyDescent="0.3">
      <c r="A57" s="95"/>
      <c r="B57" s="1" t="s">
        <v>44</v>
      </c>
      <c r="C57" s="2" t="s">
        <v>45</v>
      </c>
      <c r="D57" s="123">
        <v>20</v>
      </c>
      <c r="E57" s="123" t="s">
        <v>162</v>
      </c>
    </row>
    <row r="58" spans="1:5" ht="15.75" thickBot="1" x14ac:dyDescent="0.3">
      <c r="A58" s="27" t="s">
        <v>173</v>
      </c>
      <c r="B58" s="68" t="s">
        <v>174</v>
      </c>
      <c r="C58" s="2" t="s">
        <v>161</v>
      </c>
      <c r="D58" s="123">
        <v>26</v>
      </c>
      <c r="E58" s="123" t="s">
        <v>162</v>
      </c>
    </row>
  </sheetData>
  <mergeCells count="5">
    <mergeCell ref="A30:A41"/>
    <mergeCell ref="A3:A12"/>
    <mergeCell ref="A13:A19"/>
    <mergeCell ref="A20:A21"/>
    <mergeCell ref="A22:A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102"/>
  <sheetViews>
    <sheetView tabSelected="1" topLeftCell="A85" workbookViewId="0">
      <selection activeCell="D12" sqref="D12"/>
    </sheetView>
  </sheetViews>
  <sheetFormatPr defaultRowHeight="15" x14ac:dyDescent="0.25"/>
  <cols>
    <col min="1" max="1" width="89.7109375" bestFit="1" customWidth="1"/>
    <col min="2" max="2" width="10" bestFit="1" customWidth="1"/>
    <col min="3" max="3" width="17" bestFit="1" customWidth="1"/>
    <col min="4" max="4" width="21.85546875" bestFit="1" customWidth="1"/>
    <col min="5" max="5" width="26.85546875" customWidth="1"/>
    <col min="6" max="6" width="26.7109375" customWidth="1"/>
    <col min="7" max="7" width="37.28515625" customWidth="1"/>
  </cols>
  <sheetData>
    <row r="1" spans="1:4" ht="16.5" x14ac:dyDescent="0.3">
      <c r="A1" s="19" t="s">
        <v>217</v>
      </c>
    </row>
    <row r="2" spans="1:4" x14ac:dyDescent="0.25">
      <c r="A2" t="s">
        <v>198</v>
      </c>
      <c r="B2" t="s">
        <v>199</v>
      </c>
      <c r="C2" t="s">
        <v>204</v>
      </c>
      <c r="D2" t="s">
        <v>203</v>
      </c>
    </row>
    <row r="3" spans="1:4" x14ac:dyDescent="0.25">
      <c r="A3" t="s">
        <v>200</v>
      </c>
      <c r="B3" t="s">
        <v>4</v>
      </c>
      <c r="C3">
        <v>26.873012500000002</v>
      </c>
      <c r="D3">
        <v>32.028579999999998</v>
      </c>
    </row>
    <row r="4" spans="1:4" x14ac:dyDescent="0.25">
      <c r="A4" t="s">
        <v>201</v>
      </c>
      <c r="B4" t="s">
        <v>4</v>
      </c>
      <c r="C4">
        <v>57.030216199999998</v>
      </c>
      <c r="D4">
        <v>67.971429999999998</v>
      </c>
    </row>
    <row r="5" spans="1:4" x14ac:dyDescent="0.25">
      <c r="A5" t="s">
        <v>200</v>
      </c>
      <c r="B5" t="s">
        <v>22</v>
      </c>
      <c r="C5">
        <v>1.2010225000000001</v>
      </c>
      <c r="D5">
        <v>9.2816600000000005</v>
      </c>
    </row>
    <row r="6" spans="1:4" x14ac:dyDescent="0.25">
      <c r="A6" t="s">
        <v>201</v>
      </c>
      <c r="B6" t="s">
        <v>22</v>
      </c>
      <c r="C6">
        <v>11.7387295</v>
      </c>
      <c r="D6">
        <v>90.718370000000007</v>
      </c>
    </row>
    <row r="7" spans="1:4" x14ac:dyDescent="0.25">
      <c r="A7" t="s">
        <v>200</v>
      </c>
      <c r="B7" t="s">
        <v>6</v>
      </c>
      <c r="C7">
        <v>3.2098500000000002E-2</v>
      </c>
      <c r="D7">
        <v>7.9920000000000005E-2</v>
      </c>
    </row>
    <row r="8" spans="1:4" x14ac:dyDescent="0.25">
      <c r="A8" t="s">
        <v>201</v>
      </c>
      <c r="B8" t="s">
        <v>6</v>
      </c>
      <c r="C8">
        <v>40.130241400000003</v>
      </c>
      <c r="D8">
        <v>99.920079999999999</v>
      </c>
    </row>
    <row r="9" spans="1:4" x14ac:dyDescent="0.25">
      <c r="A9" t="s">
        <v>200</v>
      </c>
      <c r="B9" t="s">
        <v>8</v>
      </c>
      <c r="C9">
        <v>213.69163510000001</v>
      </c>
      <c r="D9">
        <v>30.734719999999999</v>
      </c>
    </row>
    <row r="10" spans="1:4" x14ac:dyDescent="0.25">
      <c r="A10" t="s">
        <v>201</v>
      </c>
      <c r="B10" t="s">
        <v>8</v>
      </c>
      <c r="C10">
        <v>481.58596799999998</v>
      </c>
      <c r="D10">
        <v>69.26527999999999</v>
      </c>
    </row>
    <row r="11" spans="1:4" x14ac:dyDescent="0.25">
      <c r="A11" t="s">
        <v>200</v>
      </c>
      <c r="B11" t="s">
        <v>10</v>
      </c>
      <c r="C11">
        <v>260.51217650000001</v>
      </c>
      <c r="D11">
        <v>9.1563199999999991</v>
      </c>
    </row>
    <row r="12" spans="1:4" x14ac:dyDescent="0.25">
      <c r="A12" t="s">
        <v>201</v>
      </c>
      <c r="B12" t="s">
        <v>10</v>
      </c>
      <c r="C12">
        <v>2584.6506347999998</v>
      </c>
      <c r="D12">
        <v>90.843689999999995</v>
      </c>
    </row>
    <row r="13" spans="1:4" x14ac:dyDescent="0.25">
      <c r="A13" t="s">
        <v>200</v>
      </c>
      <c r="B13" t="s">
        <v>12</v>
      </c>
      <c r="C13">
        <v>0.66459020000000002</v>
      </c>
      <c r="D13">
        <v>0.93395000000000006</v>
      </c>
    </row>
    <row r="14" spans="1:4" x14ac:dyDescent="0.25">
      <c r="A14" t="s">
        <v>201</v>
      </c>
      <c r="B14" t="s">
        <v>12</v>
      </c>
      <c r="C14">
        <v>70.494598400000001</v>
      </c>
      <c r="D14">
        <v>99.066050000000004</v>
      </c>
    </row>
    <row r="15" spans="1:4" x14ac:dyDescent="0.25">
      <c r="A15" t="s">
        <v>200</v>
      </c>
      <c r="B15" t="s">
        <v>14</v>
      </c>
      <c r="C15">
        <v>9.5705051000000001</v>
      </c>
      <c r="D15">
        <v>2.0079500000000001</v>
      </c>
    </row>
    <row r="16" spans="1:4" x14ac:dyDescent="0.25">
      <c r="A16" t="s">
        <v>201</v>
      </c>
      <c r="B16" t="s">
        <v>14</v>
      </c>
      <c r="C16">
        <v>467.06054690000002</v>
      </c>
      <c r="D16">
        <v>97.992049999999992</v>
      </c>
    </row>
    <row r="17" spans="1:4" x14ac:dyDescent="0.25">
      <c r="A17" t="s">
        <v>200</v>
      </c>
      <c r="B17" t="s">
        <v>16</v>
      </c>
      <c r="C17">
        <v>231.916214</v>
      </c>
      <c r="D17">
        <v>16.52215</v>
      </c>
    </row>
    <row r="18" spans="1:4" x14ac:dyDescent="0.25">
      <c r="A18" t="s">
        <v>201</v>
      </c>
      <c r="B18" t="s">
        <v>16</v>
      </c>
      <c r="C18">
        <v>1171.7514647999999</v>
      </c>
      <c r="D18">
        <v>83.477789999999999</v>
      </c>
    </row>
    <row r="19" spans="1:4" x14ac:dyDescent="0.25">
      <c r="A19" t="s">
        <v>200</v>
      </c>
      <c r="B19" t="s">
        <v>18</v>
      </c>
      <c r="C19">
        <v>142.7760773</v>
      </c>
      <c r="D19">
        <v>44.37997</v>
      </c>
    </row>
    <row r="20" spans="1:4" x14ac:dyDescent="0.25">
      <c r="A20" t="s">
        <v>201</v>
      </c>
      <c r="B20" t="s">
        <v>18</v>
      </c>
      <c r="C20">
        <v>178.9367981</v>
      </c>
      <c r="D20">
        <v>55.62003</v>
      </c>
    </row>
    <row r="21" spans="1:4" x14ac:dyDescent="0.25">
      <c r="A21" t="s">
        <v>200</v>
      </c>
      <c r="B21" t="s">
        <v>20</v>
      </c>
      <c r="C21">
        <v>125.7430267</v>
      </c>
      <c r="D21">
        <v>46.292660000000005</v>
      </c>
    </row>
    <row r="22" spans="1:4" x14ac:dyDescent="0.25">
      <c r="A22" t="s">
        <v>201</v>
      </c>
      <c r="B22" t="s">
        <v>20</v>
      </c>
      <c r="C22">
        <v>145.88320920000001</v>
      </c>
      <c r="D22">
        <v>53.707340000000002</v>
      </c>
    </row>
    <row r="23" spans="1:4" x14ac:dyDescent="0.25">
      <c r="A23" t="s">
        <v>200</v>
      </c>
      <c r="B23" t="s">
        <v>46</v>
      </c>
      <c r="C23">
        <v>6.1392574</v>
      </c>
      <c r="D23">
        <v>2.4254600000000002</v>
      </c>
    </row>
    <row r="24" spans="1:4" x14ac:dyDescent="0.25">
      <c r="A24" t="s">
        <v>201</v>
      </c>
      <c r="B24" t="s">
        <v>46</v>
      </c>
      <c r="C24">
        <v>246.977417</v>
      </c>
      <c r="D24">
        <v>97.574519999999993</v>
      </c>
    </row>
    <row r="25" spans="1:4" x14ac:dyDescent="0.25">
      <c r="A25" t="s">
        <v>200</v>
      </c>
      <c r="B25" t="s">
        <v>48</v>
      </c>
      <c r="C25">
        <v>72.247207599999996</v>
      </c>
      <c r="D25">
        <v>14.457510000000001</v>
      </c>
    </row>
    <row r="26" spans="1:4" x14ac:dyDescent="0.25">
      <c r="A26" t="s">
        <v>201</v>
      </c>
      <c r="B26" t="s">
        <v>48</v>
      </c>
      <c r="C26">
        <v>427.4735718</v>
      </c>
      <c r="D26">
        <v>85.542490000000001</v>
      </c>
    </row>
    <row r="27" spans="1:4" x14ac:dyDescent="0.25">
      <c r="A27" t="s">
        <v>200</v>
      </c>
      <c r="B27" t="s">
        <v>50</v>
      </c>
      <c r="C27">
        <v>83.995048499999996</v>
      </c>
      <c r="D27">
        <v>12.596630000000001</v>
      </c>
    </row>
    <row r="28" spans="1:4" x14ac:dyDescent="0.25">
      <c r="A28" t="s">
        <v>201</v>
      </c>
      <c r="B28" t="s">
        <v>50</v>
      </c>
      <c r="C28">
        <v>582.81097409999995</v>
      </c>
      <c r="D28">
        <v>87.403379999999999</v>
      </c>
    </row>
    <row r="29" spans="1:4" x14ac:dyDescent="0.25">
      <c r="A29" t="s">
        <v>200</v>
      </c>
      <c r="B29" t="s">
        <v>52</v>
      </c>
      <c r="C29">
        <v>336.66546629999999</v>
      </c>
      <c r="D29">
        <v>22.97456</v>
      </c>
    </row>
    <row r="30" spans="1:4" x14ac:dyDescent="0.25">
      <c r="A30" t="s">
        <v>201</v>
      </c>
      <c r="B30" t="s">
        <v>52</v>
      </c>
      <c r="C30">
        <v>1128.7180175999999</v>
      </c>
      <c r="D30">
        <v>77.025410000000008</v>
      </c>
    </row>
    <row r="31" spans="1:4" x14ac:dyDescent="0.25">
      <c r="A31" t="s">
        <v>200</v>
      </c>
      <c r="B31" t="s">
        <v>54</v>
      </c>
      <c r="C31">
        <v>14.229408299999999</v>
      </c>
      <c r="D31">
        <v>9.3889499999999995</v>
      </c>
    </row>
    <row r="32" spans="1:4" x14ac:dyDescent="0.25">
      <c r="A32" t="s">
        <v>201</v>
      </c>
      <c r="B32" t="s">
        <v>54</v>
      </c>
      <c r="C32">
        <v>137.32547</v>
      </c>
      <c r="D32">
        <v>90.611059999999995</v>
      </c>
    </row>
    <row r="33" spans="1:4" x14ac:dyDescent="0.25">
      <c r="A33" t="s">
        <v>200</v>
      </c>
      <c r="B33" t="s">
        <v>56</v>
      </c>
      <c r="C33">
        <v>356.77227779999998</v>
      </c>
      <c r="D33">
        <v>23.455259999999999</v>
      </c>
    </row>
    <row r="34" spans="1:4" x14ac:dyDescent="0.25">
      <c r="A34" t="s">
        <v>201</v>
      </c>
      <c r="B34" t="s">
        <v>56</v>
      </c>
      <c r="C34">
        <v>1164.3041992000001</v>
      </c>
      <c r="D34">
        <v>76.544759999999997</v>
      </c>
    </row>
    <row r="35" spans="1:4" x14ac:dyDescent="0.25">
      <c r="A35" t="s">
        <v>200</v>
      </c>
      <c r="B35" t="s">
        <v>196</v>
      </c>
      <c r="C35">
        <v>12.3114624</v>
      </c>
      <c r="D35">
        <v>66.671539999999993</v>
      </c>
    </row>
    <row r="36" spans="1:4" x14ac:dyDescent="0.25">
      <c r="A36" t="s">
        <v>201</v>
      </c>
      <c r="B36" t="s">
        <v>196</v>
      </c>
      <c r="C36">
        <v>6.1543774999999998</v>
      </c>
      <c r="D36">
        <v>33.328440000000001</v>
      </c>
    </row>
    <row r="37" spans="1:4" x14ac:dyDescent="0.25">
      <c r="A37" t="s">
        <v>200</v>
      </c>
      <c r="B37" t="s">
        <v>160</v>
      </c>
      <c r="C37">
        <v>5.3954544000000002</v>
      </c>
      <c r="D37">
        <v>38.600580000000001</v>
      </c>
    </row>
    <row r="38" spans="1:4" x14ac:dyDescent="0.25">
      <c r="A38" t="s">
        <v>201</v>
      </c>
      <c r="B38" t="s">
        <v>160</v>
      </c>
      <c r="C38">
        <v>8.5822000999999997</v>
      </c>
      <c r="D38">
        <v>61.399450000000002</v>
      </c>
    </row>
    <row r="39" spans="1:4" x14ac:dyDescent="0.25">
      <c r="A39" t="s">
        <v>200</v>
      </c>
      <c r="B39" t="s">
        <v>40</v>
      </c>
      <c r="C39">
        <v>10.0585928</v>
      </c>
      <c r="D39">
        <v>46.885979999999996</v>
      </c>
    </row>
    <row r="40" spans="1:4" x14ac:dyDescent="0.25">
      <c r="A40" t="s">
        <v>201</v>
      </c>
      <c r="B40" t="s">
        <v>40</v>
      </c>
      <c r="C40">
        <v>11.394709600000001</v>
      </c>
      <c r="D40">
        <v>53.114019999999996</v>
      </c>
    </row>
    <row r="41" spans="1:4" x14ac:dyDescent="0.25">
      <c r="A41" t="s">
        <v>200</v>
      </c>
      <c r="B41" t="s">
        <v>42</v>
      </c>
      <c r="C41">
        <v>9.4166860999999997</v>
      </c>
      <c r="D41">
        <v>57.976099999999995</v>
      </c>
    </row>
    <row r="42" spans="1:4" x14ac:dyDescent="0.25">
      <c r="A42" t="s">
        <v>201</v>
      </c>
      <c r="B42" t="s">
        <v>42</v>
      </c>
      <c r="C42">
        <v>6.8256702000000002</v>
      </c>
      <c r="D42">
        <v>42.023880000000005</v>
      </c>
    </row>
    <row r="43" spans="1:4" x14ac:dyDescent="0.25">
      <c r="A43" t="s">
        <v>200</v>
      </c>
      <c r="B43" t="s">
        <v>152</v>
      </c>
      <c r="C43">
        <v>1.24422E-2</v>
      </c>
      <c r="D43">
        <v>0.12659999999999999</v>
      </c>
    </row>
    <row r="44" spans="1:4" x14ac:dyDescent="0.25">
      <c r="A44" t="s">
        <v>201</v>
      </c>
      <c r="B44" t="s">
        <v>152</v>
      </c>
      <c r="C44">
        <v>9.8158083000000005</v>
      </c>
      <c r="D44">
        <v>99.873409999999993</v>
      </c>
    </row>
    <row r="45" spans="1:4" x14ac:dyDescent="0.25">
      <c r="A45" t="s">
        <v>200</v>
      </c>
      <c r="B45" t="s">
        <v>153</v>
      </c>
      <c r="C45">
        <v>3.3585609999999999</v>
      </c>
      <c r="D45">
        <v>15.27135</v>
      </c>
    </row>
    <row r="46" spans="1:4" x14ac:dyDescent="0.25">
      <c r="A46" t="s">
        <v>201</v>
      </c>
      <c r="B46" t="s">
        <v>153</v>
      </c>
      <c r="C46">
        <v>18.633998900000002</v>
      </c>
      <c r="D46">
        <v>84.728650000000002</v>
      </c>
    </row>
    <row r="47" spans="1:4" x14ac:dyDescent="0.25">
      <c r="A47" t="s">
        <v>200</v>
      </c>
      <c r="B47" t="s">
        <v>25</v>
      </c>
      <c r="C47">
        <v>18.835760100000002</v>
      </c>
      <c r="D47">
        <v>54.871000000000002</v>
      </c>
    </row>
    <row r="48" spans="1:4" x14ac:dyDescent="0.25">
      <c r="A48" t="s">
        <v>201</v>
      </c>
      <c r="B48" t="s">
        <v>25</v>
      </c>
      <c r="C48">
        <v>15.4915953</v>
      </c>
      <c r="D48">
        <v>45.12903</v>
      </c>
    </row>
    <row r="49" spans="1:4" x14ac:dyDescent="0.25">
      <c r="A49" t="s">
        <v>200</v>
      </c>
      <c r="B49" t="s">
        <v>27</v>
      </c>
      <c r="C49">
        <v>66.901618999999997</v>
      </c>
      <c r="D49">
        <v>39.551259999999999</v>
      </c>
    </row>
    <row r="50" spans="1:4" x14ac:dyDescent="0.25">
      <c r="A50" t="s">
        <v>201</v>
      </c>
      <c r="B50" t="s">
        <v>27</v>
      </c>
      <c r="C50">
        <v>102.2500916</v>
      </c>
      <c r="D50">
        <v>60.44876</v>
      </c>
    </row>
    <row r="51" spans="1:4" x14ac:dyDescent="0.25">
      <c r="A51" t="s">
        <v>200</v>
      </c>
      <c r="B51" t="s">
        <v>29</v>
      </c>
      <c r="C51">
        <v>3.8561400000000003E-2</v>
      </c>
      <c r="D51">
        <v>7.2079999999999991E-2</v>
      </c>
    </row>
    <row r="52" spans="1:4" x14ac:dyDescent="0.25">
      <c r="A52" t="s">
        <v>201</v>
      </c>
      <c r="B52" t="s">
        <v>29</v>
      </c>
      <c r="C52">
        <v>53.457405100000003</v>
      </c>
      <c r="D52">
        <v>99.927940000000007</v>
      </c>
    </row>
    <row r="53" spans="1:4" x14ac:dyDescent="0.25">
      <c r="A53" t="s">
        <v>200</v>
      </c>
      <c r="B53" t="s">
        <v>31</v>
      </c>
      <c r="C53">
        <v>42.717128799999998</v>
      </c>
      <c r="D53">
        <v>24.339569999999998</v>
      </c>
    </row>
    <row r="54" spans="1:4" x14ac:dyDescent="0.25">
      <c r="A54" t="s">
        <v>201</v>
      </c>
      <c r="B54" t="s">
        <v>31</v>
      </c>
      <c r="C54">
        <v>132.787735</v>
      </c>
      <c r="D54">
        <v>75.66040000000001</v>
      </c>
    </row>
    <row r="55" spans="1:4" x14ac:dyDescent="0.25">
      <c r="A55" t="s">
        <v>200</v>
      </c>
      <c r="B55" t="s">
        <v>33</v>
      </c>
      <c r="C55">
        <v>12.597322500000001</v>
      </c>
      <c r="D55">
        <v>50.759540000000001</v>
      </c>
    </row>
    <row r="56" spans="1:4" x14ac:dyDescent="0.25">
      <c r="A56" t="s">
        <v>201</v>
      </c>
      <c r="B56" t="s">
        <v>33</v>
      </c>
      <c r="C56">
        <v>12.2203207</v>
      </c>
      <c r="D56">
        <v>49.240460000000006</v>
      </c>
    </row>
    <row r="57" spans="1:4" x14ac:dyDescent="0.25">
      <c r="A57" t="s">
        <v>200</v>
      </c>
      <c r="B57" t="s">
        <v>35</v>
      </c>
      <c r="C57">
        <v>388.48947140000001</v>
      </c>
      <c r="D57">
        <v>45.291449999999998</v>
      </c>
    </row>
    <row r="58" spans="1:4" x14ac:dyDescent="0.25">
      <c r="A58" t="s">
        <v>201</v>
      </c>
      <c r="B58" t="s">
        <v>35</v>
      </c>
      <c r="C58">
        <v>469.26513670000003</v>
      </c>
      <c r="D58">
        <v>54.708550000000002</v>
      </c>
    </row>
    <row r="59" spans="1:4" x14ac:dyDescent="0.25">
      <c r="A59" t="s">
        <v>200</v>
      </c>
      <c r="B59" t="s">
        <v>37</v>
      </c>
      <c r="C59">
        <v>408.19610599999999</v>
      </c>
      <c r="D59">
        <v>43.355320000000006</v>
      </c>
    </row>
    <row r="60" spans="1:4" x14ac:dyDescent="0.25">
      <c r="A60" t="s">
        <v>201</v>
      </c>
      <c r="B60" t="s">
        <v>37</v>
      </c>
      <c r="C60">
        <v>533.31707759999995</v>
      </c>
      <c r="D60">
        <v>56.644680000000001</v>
      </c>
    </row>
    <row r="61" spans="1:4" x14ac:dyDescent="0.25">
      <c r="A61" t="s">
        <v>200</v>
      </c>
      <c r="B61" t="s">
        <v>59</v>
      </c>
      <c r="C61">
        <v>61.609996799999998</v>
      </c>
      <c r="D61">
        <v>44.011009999999999</v>
      </c>
    </row>
    <row r="62" spans="1:4" x14ac:dyDescent="0.25">
      <c r="A62" t="s">
        <v>201</v>
      </c>
      <c r="B62" t="s">
        <v>59</v>
      </c>
      <c r="C62">
        <v>78.377655000000004</v>
      </c>
      <c r="D62">
        <v>55.988959999999999</v>
      </c>
    </row>
    <row r="63" spans="1:4" x14ac:dyDescent="0.25">
      <c r="A63" t="s">
        <v>200</v>
      </c>
      <c r="B63" t="s">
        <v>61</v>
      </c>
      <c r="C63">
        <v>40.9608688</v>
      </c>
      <c r="D63">
        <v>60.949770000000001</v>
      </c>
    </row>
    <row r="64" spans="1:4" x14ac:dyDescent="0.25">
      <c r="A64" t="s">
        <v>201</v>
      </c>
      <c r="B64" t="s">
        <v>61</v>
      </c>
      <c r="C64">
        <v>26.243429200000001</v>
      </c>
      <c r="D64">
        <v>39.050220000000003</v>
      </c>
    </row>
    <row r="65" spans="1:4" x14ac:dyDescent="0.25">
      <c r="A65" t="s">
        <v>200</v>
      </c>
      <c r="B65" t="s">
        <v>63</v>
      </c>
      <c r="C65">
        <v>7.0552033999999999</v>
      </c>
      <c r="D65">
        <v>38.516399999999997</v>
      </c>
    </row>
    <row r="66" spans="1:4" x14ac:dyDescent="0.25">
      <c r="A66" t="s">
        <v>201</v>
      </c>
      <c r="B66" t="s">
        <v>63</v>
      </c>
      <c r="C66">
        <v>11.2622023</v>
      </c>
      <c r="D66">
        <v>61.483620000000002</v>
      </c>
    </row>
    <row r="67" spans="1:4" x14ac:dyDescent="0.25">
      <c r="A67" t="s">
        <v>200</v>
      </c>
      <c r="B67" t="s">
        <v>65</v>
      </c>
      <c r="C67">
        <v>100.6006622</v>
      </c>
      <c r="D67">
        <v>26.45767</v>
      </c>
    </row>
    <row r="68" spans="1:4" x14ac:dyDescent="0.25">
      <c r="A68" t="s">
        <v>201</v>
      </c>
      <c r="B68" t="s">
        <v>65</v>
      </c>
      <c r="C68">
        <v>279.63198849999998</v>
      </c>
      <c r="D68">
        <v>73.542330000000007</v>
      </c>
    </row>
    <row r="69" spans="1:4" x14ac:dyDescent="0.25">
      <c r="A69" t="s">
        <v>200</v>
      </c>
      <c r="B69" t="s">
        <v>67</v>
      </c>
      <c r="C69">
        <v>128.46559139999999</v>
      </c>
      <c r="D69">
        <v>16.712769999999999</v>
      </c>
    </row>
    <row r="70" spans="1:4" x14ac:dyDescent="0.25">
      <c r="A70" t="s">
        <v>201</v>
      </c>
      <c r="B70" t="s">
        <v>67</v>
      </c>
      <c r="C70">
        <v>640.20184329999995</v>
      </c>
      <c r="D70">
        <v>83.287229999999994</v>
      </c>
    </row>
    <row r="71" spans="1:4" x14ac:dyDescent="0.25">
      <c r="A71" t="s">
        <v>200</v>
      </c>
      <c r="B71" t="s">
        <v>69</v>
      </c>
      <c r="C71">
        <v>22.878499999999999</v>
      </c>
      <c r="D71">
        <v>6.99892</v>
      </c>
    </row>
    <row r="72" spans="1:4" x14ac:dyDescent="0.25">
      <c r="A72" t="s">
        <v>201</v>
      </c>
      <c r="B72" t="s">
        <v>69</v>
      </c>
      <c r="C72">
        <v>304.00775149999998</v>
      </c>
      <c r="D72">
        <v>93.001089999999991</v>
      </c>
    </row>
    <row r="73" spans="1:4" x14ac:dyDescent="0.25">
      <c r="A73" t="s">
        <v>200</v>
      </c>
      <c r="B73" t="s">
        <v>71</v>
      </c>
      <c r="C73">
        <v>129.40412900000001</v>
      </c>
      <c r="D73">
        <v>16.561970000000002</v>
      </c>
    </row>
    <row r="74" spans="1:4" x14ac:dyDescent="0.25">
      <c r="A74" t="s">
        <v>201</v>
      </c>
      <c r="B74" t="s">
        <v>71</v>
      </c>
      <c r="C74">
        <v>651.92871090000006</v>
      </c>
      <c r="D74">
        <v>83.438019999999995</v>
      </c>
    </row>
    <row r="75" spans="1:4" x14ac:dyDescent="0.25">
      <c r="A75" t="s">
        <v>200</v>
      </c>
      <c r="B75" t="s">
        <v>73</v>
      </c>
      <c r="C75">
        <v>159.0717621</v>
      </c>
      <c r="D75">
        <v>16.931480000000001</v>
      </c>
    </row>
    <row r="76" spans="1:4" x14ac:dyDescent="0.25">
      <c r="A76" t="s">
        <v>201</v>
      </c>
      <c r="B76" t="s">
        <v>73</v>
      </c>
      <c r="C76">
        <v>780.43139650000001</v>
      </c>
      <c r="D76">
        <v>83.068520000000007</v>
      </c>
    </row>
    <row r="77" spans="1:4" x14ac:dyDescent="0.25">
      <c r="A77" t="s">
        <v>200</v>
      </c>
      <c r="B77" t="s">
        <v>44</v>
      </c>
      <c r="C77">
        <v>5.0208386999999997</v>
      </c>
      <c r="D77">
        <v>31.817149999999998</v>
      </c>
    </row>
    <row r="78" spans="1:4" x14ac:dyDescent="0.25">
      <c r="A78" t="s">
        <v>201</v>
      </c>
      <c r="B78" t="s">
        <v>44</v>
      </c>
      <c r="C78">
        <v>10.7594519</v>
      </c>
      <c r="D78">
        <v>68.182839999999999</v>
      </c>
    </row>
    <row r="79" spans="1:4" x14ac:dyDescent="0.25">
      <c r="A79" t="s">
        <v>200</v>
      </c>
      <c r="B79" t="s">
        <v>148</v>
      </c>
      <c r="C79">
        <v>9.0663108999999995</v>
      </c>
      <c r="D79">
        <v>48.537789999999994</v>
      </c>
    </row>
    <row r="80" spans="1:4" x14ac:dyDescent="0.25">
      <c r="A80" t="s">
        <v>201</v>
      </c>
      <c r="B80" t="s">
        <v>148</v>
      </c>
      <c r="C80">
        <v>9.6125603000000002</v>
      </c>
      <c r="D80">
        <v>51.462220000000002</v>
      </c>
    </row>
    <row r="81" spans="1:4" x14ac:dyDescent="0.25">
      <c r="A81" t="s">
        <v>200</v>
      </c>
      <c r="B81" t="s">
        <v>149</v>
      </c>
      <c r="C81">
        <v>5.2391762999999996</v>
      </c>
      <c r="D81">
        <v>37.935629999999996</v>
      </c>
    </row>
    <row r="82" spans="1:4" x14ac:dyDescent="0.25">
      <c r="A82" t="s">
        <v>201</v>
      </c>
      <c r="B82" t="s">
        <v>149</v>
      </c>
      <c r="C82">
        <v>8.5715199000000002</v>
      </c>
      <c r="D82">
        <v>62.064339999999994</v>
      </c>
    </row>
    <row r="83" spans="1:4" x14ac:dyDescent="0.25">
      <c r="A83" t="s">
        <v>200</v>
      </c>
      <c r="B83" t="s">
        <v>157</v>
      </c>
      <c r="C83">
        <v>16.125051500000001</v>
      </c>
      <c r="D83">
        <v>50.602999999999994</v>
      </c>
    </row>
    <row r="84" spans="1:4" x14ac:dyDescent="0.25">
      <c r="A84" t="s">
        <v>201</v>
      </c>
      <c r="B84" t="s">
        <v>157</v>
      </c>
      <c r="C84">
        <v>15.740744599999999</v>
      </c>
      <c r="D84">
        <v>49.396970000000003</v>
      </c>
    </row>
    <row r="85" spans="1:4" x14ac:dyDescent="0.25">
      <c r="A85" t="s">
        <v>200</v>
      </c>
      <c r="B85" t="s">
        <v>158</v>
      </c>
      <c r="C85">
        <v>64.218131999999997</v>
      </c>
      <c r="D85">
        <v>54.415869999999998</v>
      </c>
    </row>
    <row r="86" spans="1:4" x14ac:dyDescent="0.25">
      <c r="A86" t="s">
        <v>201</v>
      </c>
      <c r="B86" t="s">
        <v>158</v>
      </c>
      <c r="C86">
        <v>53.795452099999999</v>
      </c>
      <c r="D86">
        <v>45.584110000000003</v>
      </c>
    </row>
    <row r="87" spans="1:4" x14ac:dyDescent="0.25">
      <c r="A87" t="s">
        <v>200</v>
      </c>
      <c r="B87" t="s">
        <v>130</v>
      </c>
      <c r="C87">
        <v>3.7200139000000001</v>
      </c>
      <c r="D87">
        <v>18.16732</v>
      </c>
    </row>
    <row r="88" spans="1:4" x14ac:dyDescent="0.25">
      <c r="A88" t="s">
        <v>201</v>
      </c>
      <c r="B88" t="s">
        <v>130</v>
      </c>
      <c r="C88">
        <v>16.756399200000001</v>
      </c>
      <c r="D88">
        <v>81.832709999999992</v>
      </c>
    </row>
    <row r="89" spans="1:4" x14ac:dyDescent="0.25">
      <c r="A89" t="s">
        <v>200</v>
      </c>
      <c r="B89" t="s">
        <v>132</v>
      </c>
      <c r="C89">
        <v>0.44026710000000002</v>
      </c>
      <c r="D89">
        <v>1.3969499999999999</v>
      </c>
    </row>
    <row r="90" spans="1:4" x14ac:dyDescent="0.25">
      <c r="A90" t="s">
        <v>201</v>
      </c>
      <c r="B90" t="s">
        <v>132</v>
      </c>
      <c r="C90">
        <v>31.075946800000001</v>
      </c>
      <c r="D90">
        <v>98.603070000000002</v>
      </c>
    </row>
    <row r="91" spans="1:4" x14ac:dyDescent="0.25">
      <c r="A91" t="s">
        <v>200</v>
      </c>
      <c r="B91" t="s">
        <v>155</v>
      </c>
      <c r="C91">
        <v>6.5139999999999998E-3</v>
      </c>
      <c r="D91">
        <v>6.9540000000000005E-2</v>
      </c>
    </row>
    <row r="92" spans="1:4" x14ac:dyDescent="0.25">
      <c r="A92" t="s">
        <v>201</v>
      </c>
      <c r="B92" t="s">
        <v>155</v>
      </c>
      <c r="C92">
        <v>9.3608417999999993</v>
      </c>
      <c r="D92">
        <v>99.930459999999997</v>
      </c>
    </row>
    <row r="93" spans="1:4" x14ac:dyDescent="0.25">
      <c r="A93" t="s">
        <v>200</v>
      </c>
      <c r="B93" t="s">
        <v>156</v>
      </c>
      <c r="C93">
        <v>2.5288115000000002</v>
      </c>
      <c r="D93">
        <v>10.312050000000001</v>
      </c>
    </row>
    <row r="94" spans="1:4" x14ac:dyDescent="0.25">
      <c r="A94" t="s">
        <v>201</v>
      </c>
      <c r="B94" t="s">
        <v>156</v>
      </c>
      <c r="C94">
        <v>21.9940529</v>
      </c>
      <c r="D94">
        <v>89.687910000000002</v>
      </c>
    </row>
    <row r="95" spans="1:4" x14ac:dyDescent="0.25">
      <c r="A95" t="s">
        <v>200</v>
      </c>
      <c r="B95" t="s">
        <v>174</v>
      </c>
      <c r="C95">
        <v>2.5391691000000001</v>
      </c>
      <c r="D95">
        <v>27.248879999999996</v>
      </c>
    </row>
    <row r="96" spans="1:4" x14ac:dyDescent="0.25">
      <c r="A96" t="s">
        <v>201</v>
      </c>
      <c r="B96" t="s">
        <v>174</v>
      </c>
      <c r="C96">
        <v>6.7792653999999999</v>
      </c>
      <c r="D96">
        <v>72.751130000000003</v>
      </c>
    </row>
    <row r="97" spans="1:4" x14ac:dyDescent="0.25">
      <c r="A97" t="s">
        <v>200</v>
      </c>
      <c r="B97" t="s">
        <v>128</v>
      </c>
      <c r="C97">
        <v>2.3217235000000001</v>
      </c>
      <c r="D97">
        <v>0.58856999999999993</v>
      </c>
    </row>
    <row r="98" spans="1:4" x14ac:dyDescent="0.25">
      <c r="A98" t="s">
        <v>201</v>
      </c>
      <c r="B98" t="s">
        <v>128</v>
      </c>
      <c r="C98">
        <v>392.14767460000002</v>
      </c>
      <c r="D98">
        <v>99.411439999999999</v>
      </c>
    </row>
    <row r="99" spans="1:4" x14ac:dyDescent="0.25">
      <c r="A99" t="s">
        <v>200</v>
      </c>
      <c r="B99" t="s">
        <v>129</v>
      </c>
      <c r="C99">
        <v>3.1103711000000001</v>
      </c>
      <c r="D99">
        <v>0.76934999999999998</v>
      </c>
    </row>
    <row r="100" spans="1:4" x14ac:dyDescent="0.25">
      <c r="A100" t="s">
        <v>201</v>
      </c>
      <c r="B100" t="s">
        <v>129</v>
      </c>
      <c r="C100">
        <v>400.28683469999999</v>
      </c>
      <c r="D100">
        <v>99.01136000000001</v>
      </c>
    </row>
    <row r="101" spans="1:4" x14ac:dyDescent="0.25">
      <c r="A101" t="s">
        <v>200</v>
      </c>
      <c r="B101" t="s">
        <v>159</v>
      </c>
      <c r="C101">
        <v>1.1569419000000001</v>
      </c>
      <c r="D101">
        <v>22.49213</v>
      </c>
    </row>
    <row r="102" spans="1:4" x14ac:dyDescent="0.25">
      <c r="A102" t="s">
        <v>201</v>
      </c>
      <c r="B102" t="s">
        <v>159</v>
      </c>
      <c r="C102">
        <v>3.9868220999999999</v>
      </c>
      <c r="D102">
        <v>77.507869999999997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S1</vt:lpstr>
      <vt:lpstr>Table S2</vt:lpstr>
      <vt:lpstr>Table S3</vt:lpstr>
      <vt:lpstr>Table S4</vt:lpstr>
      <vt:lpstr>Table S5</vt:lpstr>
      <vt:lpstr>Table S6</vt:lpstr>
    </vt:vector>
  </TitlesOfParts>
  <Company>Greater Wellington Regional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 Hickson Rowden</dc:creator>
  <cp:lastModifiedBy>Marianne Miller</cp:lastModifiedBy>
  <dcterms:created xsi:type="dcterms:W3CDTF">2019-04-02T02:18:13Z</dcterms:created>
  <dcterms:modified xsi:type="dcterms:W3CDTF">2020-06-08T01:59:24Z</dcterms:modified>
</cp:coreProperties>
</file>